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<sst xmlns="http://schemas.openxmlformats.org/spreadsheetml/2006/main" count="81" uniqueCount="63">
  <si>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</si>
  <si>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</si>
  <si>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</si>
  <si>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</si>
  <si>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</si>
  <si>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</si>
  <si>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</si>
  <si>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</si>
  <si>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</si>
  <si>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</si>
  <si>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</si>
  <si>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</si>
  <si>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</si>
  <si>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</si>
  <si>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</si>
  <si>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</si>
  <si>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</si>
  <si>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</si>
  <si>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</si>
  <si>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</si>
  <si>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</si>
  <si>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</si>
  <si>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</si>
  <si>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</si>
  <si>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</si>
  <si>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</si>
  <si>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</si>
  <si>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</si>
  <si>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</si>
  <si>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</si>
  <si>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</si>
  <si>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</si>
  <si>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</si>
  <si>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</si>
  <si>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</si>
  <si>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</si>
  <si>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</si>
  <si>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</si>
  <si>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</si>
  <si>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</si>
  <si>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</si>
  <si>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</si>
  <si>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</si>
  <si>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</si>
  <si>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</si>
  <si>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</si>
  <si>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</si>
  <si>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</si>
  <si>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</si>
  <si>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</si>
  <si>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</si>
  <si>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</si>
  <si>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</si>
  <si>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</si>
  <si>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</si>
  <si>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</si>
  <si>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</si>
  <si>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</si>
  <si>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</si>
  <si>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</si>
  <si>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</si>
  <si>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</si>
  <si>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09/09/21 - VENCIMENTO 16/09/21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</si>
</sst>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1300733.3199999998</v>
      </c>
      <c r="C6" s="10">
        <v>1259373.97</v>
      </c>
      <c r="D6" s="10">
        <v>1453317.2000000002</v>
      </c>
      <c r="E6" s="10">
        <v>878935.07</v>
      </c>
      <c r="F6" s="10">
        <v>939961.6</v>
      </c>
      <c r="G6" s="10">
        <v>1019616.6799999999</v>
      </c>
      <c r="H6" s="10">
        <v>926365.3999999999</v>
      </c>
      <c r="I6" s="10">
        <v>1270596.43</v>
      </c>
      <c r="J6" s="10">
        <v>459365.32</v>
      </c>
      <c r="K6" s="10">
        <f>SUM(B6:J6)</f>
        <v>9508264.99</v>
      </c>
      <c r="Q6"/>
      <c r="R6"/>
    </row>
    <row r="7" spans="1:18" ht="27" customHeight="1">
      <c r="A7" s="2" t="s">
        <v>4</v>
      </c>
      <c r="B7" s="19">
        <v>-119940.03</v>
      </c>
      <c r="C7" s="19">
        <v>-94117.51</v>
      </c>
      <c r="D7" s="19">
        <v>-125914.35999999999</v>
      </c>
      <c r="E7" s="19">
        <v>-108387.32</v>
      </c>
      <c r="F7" s="19">
        <v>-66246.4</v>
      </c>
      <c r="G7" s="19">
        <v>-83848.47</v>
      </c>
      <c r="H7" s="19">
        <v>-47883.99</v>
      </c>
      <c r="I7" s="19">
        <v>-110758.98999999999</v>
      </c>
      <c r="J7" s="19">
        <v>-28009.23</v>
      </c>
      <c r="K7" s="8">
        <f>SUM(B7:J7)</f>
        <v>-785106.2999999999</v>
      </c>
      <c r="Q7"/>
      <c r="R7"/>
    </row>
    <row r="8" spans="1:11" ht="27" customHeight="1">
      <c r="A8" s="6" t="s">
        <v>5</v>
      </c>
      <c r="B8" s="7">
        <f>B6+B7</f>
        <v>1180793.2899999998</v>
      </c>
      <c r="C8" s="7">
        <f aca="true" t="shared" si="0" ref="C8:J8">C6+C7</f>
        <v>1165256.46</v>
      </c>
      <c r="D8" s="7">
        <f t="shared" si="0"/>
        <v>1327402.8400000003</v>
      </c>
      <c r="E8" s="7">
        <f t="shared" si="0"/>
        <v>770547.75</v>
      </c>
      <c r="F8" s="7">
        <f t="shared" si="0"/>
        <v>873715.2</v>
      </c>
      <c r="G8" s="7">
        <f t="shared" si="0"/>
        <v>935768.21</v>
      </c>
      <c r="H8" s="7">
        <f t="shared" si="0"/>
        <v>878481.4099999999</v>
      </c>
      <c r="I8" s="7">
        <f t="shared" si="0"/>
        <v>1159837.44</v>
      </c>
      <c r="J8" s="7">
        <f t="shared" si="0"/>
        <v>431356.09</v>
      </c>
      <c r="K8" s="7">
        <f>+K7+K6</f>
        <v>8723158.69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507503.56999999995</v>
      </c>
      <c r="C13" s="10">
        <v>387428.03</v>
      </c>
      <c r="D13" s="10">
        <v>1290021.93</v>
      </c>
      <c r="E13" s="10">
        <v>1047800.79</v>
      </c>
      <c r="F13" s="10">
        <v>1109966.4899999998</v>
      </c>
      <c r="G13" s="10">
        <v>622547.1799999999</v>
      </c>
      <c r="H13" s="10">
        <v>358760.88</v>
      </c>
      <c r="I13" s="10">
        <v>467718.12000000005</v>
      </c>
      <c r="J13" s="10">
        <v>547857.11</v>
      </c>
      <c r="K13" s="10">
        <v>672654.43</v>
      </c>
      <c r="L13" s="10">
        <f>SUM(B13:K13)</f>
        <v>7012258.529999999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-112936.57</v>
      </c>
      <c r="C14" s="8">
        <v>-32216.8</v>
      </c>
      <c r="D14" s="8">
        <v>-97174</v>
      </c>
      <c r="E14" s="8">
        <v>-77013.37</v>
      </c>
      <c r="F14" s="8">
        <v>-70188.8</v>
      </c>
      <c r="G14" s="8">
        <v>-47973.2</v>
      </c>
      <c r="H14" s="8">
        <v>-30121.23</v>
      </c>
      <c r="I14" s="8">
        <v>-35424.07</v>
      </c>
      <c r="J14" s="8">
        <v>-29326</v>
      </c>
      <c r="K14" s="8">
        <v>-55171.6</v>
      </c>
      <c r="L14" s="8">
        <f>SUM(B14:K14)</f>
        <v>-587545.64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394566.99999999994</v>
      </c>
      <c r="C15" s="7">
        <f aca="true" t="shared" si="1" ref="C15:K15">C13+C14</f>
        <v>355211.23000000004</v>
      </c>
      <c r="D15" s="7">
        <f t="shared" si="1"/>
        <v>1192847.93</v>
      </c>
      <c r="E15" s="7">
        <f t="shared" si="1"/>
        <v>970787.42</v>
      </c>
      <c r="F15" s="7">
        <f t="shared" si="1"/>
        <v>1039777.6899999997</v>
      </c>
      <c r="G15" s="7">
        <f t="shared" si="1"/>
        <v>574573.98</v>
      </c>
      <c r="H15" s="7">
        <f t="shared" si="1"/>
        <v>328639.65</v>
      </c>
      <c r="I15" s="7">
        <f t="shared" si="1"/>
        <v>432294.05000000005</v>
      </c>
      <c r="J15" s="7">
        <f t="shared" si="1"/>
        <v>518531.11</v>
      </c>
      <c r="K15" s="7">
        <f t="shared" si="1"/>
        <v>617482.8300000001</v>
      </c>
      <c r="L15" s="7">
        <f>+L13+L14</f>
        <v>6424712.89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1140101.19</v>
      </c>
      <c r="C20" s="10">
        <v>844117.3899999999</v>
      </c>
      <c r="D20" s="10">
        <v>715280.7199999999</v>
      </c>
      <c r="E20" s="10">
        <v>209552.79</v>
      </c>
      <c r="F20" s="10">
        <v>777336.8</v>
      </c>
      <c r="G20" s="10">
        <v>1066318.1799999997</v>
      </c>
      <c r="H20" s="10">
        <v>212954.22</v>
      </c>
      <c r="I20" s="10">
        <v>807820.8099999999</v>
      </c>
      <c r="J20" s="10">
        <v>715193.7699999999</v>
      </c>
      <c r="K20" s="10">
        <v>873246.7199999999</v>
      </c>
      <c r="L20" s="10">
        <v>856917.5999999999</v>
      </c>
      <c r="M20" s="10">
        <v>488740.25999999995</v>
      </c>
      <c r="N20" s="10">
        <v>257840.4</v>
      </c>
      <c r="O20" s="10">
        <f>SUM(B20:N20)</f>
        <v>8965420.849999998</v>
      </c>
    </row>
    <row r="21" spans="1:15" ht="27" customHeight="1">
      <c r="A21" s="2" t="s">
        <v>4</v>
      </c>
      <c r="B21" s="8">
        <v>-73440.4</v>
      </c>
      <c r="C21" s="8">
        <v>-72503.2</v>
      </c>
      <c r="D21" s="8">
        <v>-56319.83</v>
      </c>
      <c r="E21" s="8">
        <v>-10920.8</v>
      </c>
      <c r="F21" s="8">
        <v>-37118.4</v>
      </c>
      <c r="G21" s="8">
        <v>-57103.2</v>
      </c>
      <c r="H21" s="8">
        <v>-33456.369999999995</v>
      </c>
      <c r="I21" s="8">
        <v>-70096.4</v>
      </c>
      <c r="J21" s="8">
        <v>-55673.2</v>
      </c>
      <c r="K21" s="8">
        <v>-47964.4</v>
      </c>
      <c r="L21" s="8">
        <v>-38227.2</v>
      </c>
      <c r="M21" s="8">
        <v>-24059.2</v>
      </c>
      <c r="N21" s="8">
        <v>-20178.4</v>
      </c>
      <c r="O21" s="8">
        <f>SUM(B21:N21)</f>
        <v>-597061</v>
      </c>
    </row>
    <row r="22" spans="1:15" ht="27" customHeight="1">
      <c r="A22" s="6" t="s">
        <v>5</v>
      </c>
      <c r="B22" s="7">
        <f>+B20+B21</f>
        <v>1066660.79</v>
      </c>
      <c r="C22" s="7">
        <f>+C20+C21</f>
        <v>771614.19</v>
      </c>
      <c r="D22" s="7">
        <f aca="true" t="shared" si="2" ref="D22:O22">+D20+D21</f>
        <v>658960.8899999999</v>
      </c>
      <c r="E22" s="7">
        <f t="shared" si="2"/>
        <v>198631.99000000002</v>
      </c>
      <c r="F22" s="7">
        <f t="shared" si="2"/>
        <v>740218.4</v>
      </c>
      <c r="G22" s="7">
        <f t="shared" si="2"/>
        <v>1009214.9799999997</v>
      </c>
      <c r="H22" s="7">
        <f t="shared" si="2"/>
        <v>179497.85</v>
      </c>
      <c r="I22" s="7">
        <f t="shared" si="2"/>
        <v>737724.4099999999</v>
      </c>
      <c r="J22" s="7">
        <f t="shared" si="2"/>
        <v>659520.57</v>
      </c>
      <c r="K22" s="7">
        <f t="shared" si="2"/>
        <v>825282.3199999998</v>
      </c>
      <c r="L22" s="7">
        <f t="shared" si="2"/>
        <v>818690.3999999999</v>
      </c>
      <c r="M22" s="7">
        <f t="shared" si="2"/>
        <v>464681.05999999994</v>
      </c>
      <c r="N22" s="7">
        <f t="shared" si="2"/>
        <v>237662</v>
      </c>
      <c r="O22" s="7">
        <f t="shared" si="2"/>
        <v>8368359.849999998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2021-09-15T15:54:34Z</dcterms:modified>
  <cp:category/>
  <cp:version/>
  <cp:contentType/>
  <cp:contentStatus/>
</cp:coreProperties>
</file>