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<sst xmlns="http://schemas.openxmlformats.org/spreadsheetml/2006/main" count="81" uniqueCount="63">
  <si>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</si>
  <si>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</si>
  <si>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</si>
  <si>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</si>
  <si>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</si>
  <si>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</si>
  <si>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</si>
  <si>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</si>
  <si>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</si>
  <si>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</si>
  <si>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</si>
  <si>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</si>
  <si>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</si>
  <si>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</si>
  <si>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</si>
  <si>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</si>
  <si>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</si>
  <si>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</si>
  <si>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</si>
  <si>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</si>
  <si>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</si>
  <si>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</si>
  <si>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</si>
  <si>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</si>
  <si>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</si>
  <si>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</si>
  <si>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</si>
  <si>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</si>
  <si>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</si>
  <si>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</si>
  <si>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</si>
  <si>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</si>
  <si>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</si>
  <si>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</si>
  <si>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</si>
  <si>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</si>
  <si>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</si>
  <si>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</si>
  <si>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</si>
  <si>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</si>
  <si>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</si>
  <si>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</si>
  <si>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</si>
  <si>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</si>
  <si>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</si>
  <si>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</si>
  <si>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</si>
  <si>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</si>
  <si>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</si>
  <si>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</si>
  <si>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</si>
  <si>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</si>
  <si>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</si>
  <si>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</si>
  <si>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</si>
  <si>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</si>
  <si>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</si>
  <si>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</si>
  <si>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</si>
  <si>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</si>
  <si>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</si>
  <si>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</si>
  <si>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07/09/21 - VENCIMENTO 14/09/21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</si>
</sst>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547197.35</v>
      </c>
      <c r="C6" s="10">
        <v>543777.37</v>
      </c>
      <c r="D6" s="10">
        <v>670129.9499999998</v>
      </c>
      <c r="E6" s="10">
        <v>351649.60000000003</v>
      </c>
      <c r="F6" s="10">
        <v>485859.15</v>
      </c>
      <c r="G6" s="10">
        <v>527519.03</v>
      </c>
      <c r="H6" s="10">
        <v>484291.01</v>
      </c>
      <c r="I6" s="10">
        <v>609304.8399999999</v>
      </c>
      <c r="J6" s="10">
        <v>161824.99000000002</v>
      </c>
      <c r="K6" s="10">
        <f>SUM(B6:J6)</f>
        <v>4381553.29</v>
      </c>
      <c r="Q6"/>
      <c r="R6"/>
    </row>
    <row r="7" spans="1:18" ht="27" customHeight="1">
      <c r="A7" s="2" t="s">
        <v>4</v>
      </c>
      <c r="B7" s="19">
        <v>-40546</v>
      </c>
      <c r="C7" s="19">
        <v>-38060</v>
      </c>
      <c r="D7" s="19">
        <v>-62373.96000000001</v>
      </c>
      <c r="E7" s="19">
        <v>-24208.8</v>
      </c>
      <c r="F7" s="19">
        <v>-35666.4</v>
      </c>
      <c r="G7" s="19">
        <v>-23157.2</v>
      </c>
      <c r="H7" s="19">
        <v>-22646.8</v>
      </c>
      <c r="I7" s="19">
        <v>-49500</v>
      </c>
      <c r="J7" s="19">
        <v>-11063.96</v>
      </c>
      <c r="K7" s="8">
        <f>SUM(B7:J7)</f>
        <v>-307223.12000000005</v>
      </c>
      <c r="Q7"/>
      <c r="R7"/>
    </row>
    <row r="8" spans="1:11" ht="27" customHeight="1">
      <c r="A8" s="6" t="s">
        <v>5</v>
      </c>
      <c r="B8" s="7">
        <f>B6+B7</f>
        <v>506651.35</v>
      </c>
      <c r="C8" s="7">
        <f aca="true" t="shared" si="0" ref="C8:J8">C6+C7</f>
        <v>505717.37</v>
      </c>
      <c r="D8" s="7">
        <f t="shared" si="0"/>
        <v>607755.9899999999</v>
      </c>
      <c r="E8" s="7">
        <f t="shared" si="0"/>
        <v>327440.80000000005</v>
      </c>
      <c r="F8" s="7">
        <f t="shared" si="0"/>
        <v>450192.75</v>
      </c>
      <c r="G8" s="7">
        <f t="shared" si="0"/>
        <v>504361.83</v>
      </c>
      <c r="H8" s="7">
        <f t="shared" si="0"/>
        <v>461644.21</v>
      </c>
      <c r="I8" s="7">
        <f t="shared" si="0"/>
        <v>559804.8399999999</v>
      </c>
      <c r="J8" s="7">
        <f t="shared" si="0"/>
        <v>150761.03000000003</v>
      </c>
      <c r="K8" s="7">
        <f>+K7+K6</f>
        <v>4074330.17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197061.59000000003</v>
      </c>
      <c r="C13" s="10">
        <v>166832.98</v>
      </c>
      <c r="D13" s="10">
        <v>615669.75</v>
      </c>
      <c r="E13" s="10">
        <v>495661.44999999995</v>
      </c>
      <c r="F13" s="10">
        <v>562439.96</v>
      </c>
      <c r="G13" s="10">
        <v>258457.71</v>
      </c>
      <c r="H13" s="10">
        <v>146078.1</v>
      </c>
      <c r="I13" s="10">
        <v>220403.73000000004</v>
      </c>
      <c r="J13" s="10">
        <v>190899.35</v>
      </c>
      <c r="K13" s="10">
        <v>327016.45</v>
      </c>
      <c r="L13" s="10">
        <f>SUM(B13:K13)</f>
        <v>3180521.0700000003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-95565.37000000001</v>
      </c>
      <c r="C14" s="8">
        <v>-13754.4</v>
      </c>
      <c r="D14" s="8">
        <v>-44462</v>
      </c>
      <c r="E14" s="8">
        <v>-39600.17</v>
      </c>
      <c r="F14" s="8">
        <v>-39701.2</v>
      </c>
      <c r="G14" s="8">
        <v>-19047.6</v>
      </c>
      <c r="H14" s="8">
        <v>-16784.83</v>
      </c>
      <c r="I14" s="8">
        <v>-13380.4</v>
      </c>
      <c r="J14" s="8">
        <v>-9394</v>
      </c>
      <c r="K14" s="8">
        <v>-27649.6</v>
      </c>
      <c r="L14" s="8">
        <f>SUM(B14:K14)</f>
        <v>-319339.57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101496.22000000002</v>
      </c>
      <c r="C15" s="7">
        <f aca="true" t="shared" si="1" ref="C15:K15">C13+C14</f>
        <v>153078.58000000002</v>
      </c>
      <c r="D15" s="7">
        <f t="shared" si="1"/>
        <v>571207.75</v>
      </c>
      <c r="E15" s="7">
        <f t="shared" si="1"/>
        <v>456061.27999999997</v>
      </c>
      <c r="F15" s="7">
        <f t="shared" si="1"/>
        <v>522738.75999999995</v>
      </c>
      <c r="G15" s="7">
        <f t="shared" si="1"/>
        <v>239410.11</v>
      </c>
      <c r="H15" s="7">
        <f t="shared" si="1"/>
        <v>129293.27</v>
      </c>
      <c r="I15" s="7">
        <f t="shared" si="1"/>
        <v>207023.33000000005</v>
      </c>
      <c r="J15" s="7">
        <f t="shared" si="1"/>
        <v>181505.35</v>
      </c>
      <c r="K15" s="7">
        <f t="shared" si="1"/>
        <v>299366.85000000003</v>
      </c>
      <c r="L15" s="7">
        <f>+L13+L14</f>
        <v>2861181.5000000005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602695.0300000001</v>
      </c>
      <c r="C20" s="10">
        <v>430816.72</v>
      </c>
      <c r="D20" s="10">
        <v>387727.23</v>
      </c>
      <c r="E20" s="10">
        <v>120036.99</v>
      </c>
      <c r="F20" s="10">
        <v>457719.89999999997</v>
      </c>
      <c r="G20" s="10">
        <v>544792.22</v>
      </c>
      <c r="H20" s="10">
        <v>112562.26999999999</v>
      </c>
      <c r="I20" s="10">
        <v>431713.98</v>
      </c>
      <c r="J20" s="10">
        <v>370966.12</v>
      </c>
      <c r="K20" s="10">
        <v>512975.24</v>
      </c>
      <c r="L20" s="10">
        <v>496849.05</v>
      </c>
      <c r="M20" s="10">
        <v>259140.08000000002</v>
      </c>
      <c r="N20" s="10">
        <v>119647.08</v>
      </c>
      <c r="O20" s="10">
        <f>SUM(B20:N20)</f>
        <v>4847641.91</v>
      </c>
    </row>
    <row r="21" spans="1:15" ht="27" customHeight="1">
      <c r="A21" s="2" t="s">
        <v>4</v>
      </c>
      <c r="B21" s="8">
        <v>-45095.6</v>
      </c>
      <c r="C21" s="8">
        <v>-39076.4</v>
      </c>
      <c r="D21" s="8">
        <v>-35559.66</v>
      </c>
      <c r="E21" s="8">
        <v>-5583.6</v>
      </c>
      <c r="F21" s="8">
        <v>-25163.6</v>
      </c>
      <c r="G21" s="8">
        <v>-33646.8</v>
      </c>
      <c r="H21" s="8">
        <v>-16676.02</v>
      </c>
      <c r="I21" s="8">
        <v>-40352.4</v>
      </c>
      <c r="J21" s="8">
        <v>-30258.8</v>
      </c>
      <c r="K21" s="8">
        <v>-30201.6</v>
      </c>
      <c r="L21" s="8">
        <v>-25564</v>
      </c>
      <c r="M21" s="8">
        <v>-10841.6</v>
      </c>
      <c r="N21" s="8">
        <v>-8258.8</v>
      </c>
      <c r="O21" s="8">
        <f>SUM(B21:N21)</f>
        <v>-346278.87999999995</v>
      </c>
    </row>
    <row r="22" spans="1:15" ht="27" customHeight="1">
      <c r="A22" s="6" t="s">
        <v>5</v>
      </c>
      <c r="B22" s="7">
        <f>+B20+B21</f>
        <v>557599.4300000002</v>
      </c>
      <c r="C22" s="7">
        <f>+C20+C21</f>
        <v>391740.31999999995</v>
      </c>
      <c r="D22" s="7">
        <f aca="true" t="shared" si="2" ref="D22:O22">+D20+D21</f>
        <v>352167.56999999995</v>
      </c>
      <c r="E22" s="7">
        <f t="shared" si="2"/>
        <v>114453.39</v>
      </c>
      <c r="F22" s="7">
        <f t="shared" si="2"/>
        <v>432556.3</v>
      </c>
      <c r="G22" s="7">
        <f t="shared" si="2"/>
        <v>511145.42</v>
      </c>
      <c r="H22" s="7">
        <f t="shared" si="2"/>
        <v>95886.24999999999</v>
      </c>
      <c r="I22" s="7">
        <f t="shared" si="2"/>
        <v>391361.57999999996</v>
      </c>
      <c r="J22" s="7">
        <f t="shared" si="2"/>
        <v>340707.32</v>
      </c>
      <c r="K22" s="7">
        <f t="shared" si="2"/>
        <v>482773.64</v>
      </c>
      <c r="L22" s="7">
        <f t="shared" si="2"/>
        <v>471285.05</v>
      </c>
      <c r="M22" s="7">
        <f t="shared" si="2"/>
        <v>248298.48</v>
      </c>
      <c r="N22" s="7">
        <f t="shared" si="2"/>
        <v>111388.28</v>
      </c>
      <c r="O22" s="7">
        <f t="shared" si="2"/>
        <v>4501363.03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2021-09-13T19:45:45Z</dcterms:modified>
  <cp:category/>
  <cp:version/>
  <cp:contentType/>
  <cp:contentStatus/>
</cp:coreProperties>
</file>