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<sst xmlns="http://schemas.openxmlformats.org/spreadsheetml/2006/main" count="74" uniqueCount="73">
  <si>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</si>
  <si>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</si>
  <si>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</si>
  <si>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</si>
  <si>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</si>
  <si>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</si>
  <si>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</si>
  <si>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</si>
  <si>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</si>
  <si>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</si>
  <si>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</si>
  <si>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</si>
  <si>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</si>
  <si>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</si>
  <si>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</si>
  <si>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</si>
  <si>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</si>
  <si>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</si>
  <si>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</si>
  <si>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</si>
  <si>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</si>
  <si>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</si>
  <si>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</si>
  <si>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</si>
  <si>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</si>
  <si>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</si>
  <si>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</si>
  <si>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</si>
  <si>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</si>
  <si>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</si>
  <si>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</si>
  <si>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</si>
  <si>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</si>
  <si>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</si>
  <si>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</si>
  <si>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</si>
  <si>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</si>
  <si>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</si>
  <si>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</si>
  <si>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</si>
  <si>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</si>
  <si>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</si>
  <si>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</si>
  <si>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</si>
  <si>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</si>
  <si>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</si>
  <si>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</si>
  <si>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</si>
  <si>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</si>
  <si>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</si>
  <si>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</si>
  <si>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</si>
  <si>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</si>
  <si>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</si>
  <si>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</si>
  <si>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</si>
  <si>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</si>
  <si>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</si>
  <si>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</si>
  <si>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</si>
  <si>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</si>
  <si>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</si>
  <si>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</si>
  <si>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</si>
  <si>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</si>
  <si>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</si>
  <si>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</si>
  <si>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</si>
  <si>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</si>
  <si>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</si>
  <si>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</si>
  <si>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PERÍODO DE OPERAÇÃO DE 01 A 30/09/21 - VENCIMENTO 09/09 A 07/10/21</t>
  </si>
  <si>
    <t>3. Fator de Transição na Remuneração (Cálculo diário)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</si>
</sst>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7.25390625" style="1" bestFit="1" customWidth="1"/>
    <col min="13" max="13" width="10.125" style="1" bestFit="1" customWidth="1"/>
    <col min="14" max="16384" width="9.00390625" style="1" customWidth="1"/>
  </cols>
  <sheetData>
    <row r="1" spans="1:11" ht="31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0.75" customHeight="1">
      <c r="A2" s="56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2" t="s">
        <v>36</v>
      </c>
      <c r="B7" s="46">
        <v>6773595</v>
      </c>
      <c r="C7" s="46">
        <v>5724377</v>
      </c>
      <c r="D7" s="46">
        <v>7330350</v>
      </c>
      <c r="E7" s="46">
        <v>3806175</v>
      </c>
      <c r="F7" s="46">
        <v>4794915</v>
      </c>
      <c r="G7" s="46">
        <v>5199497</v>
      </c>
      <c r="H7" s="46">
        <v>6093202</v>
      </c>
      <c r="I7" s="46">
        <v>7839904</v>
      </c>
      <c r="J7" s="46">
        <v>2285516</v>
      </c>
      <c r="K7" s="46">
        <f>K8+K11</f>
        <v>49847531</v>
      </c>
      <c r="L7" s="45"/>
      <c r="M7"/>
      <c r="N7"/>
    </row>
    <row r="8" spans="1:14" ht="16.5" customHeight="1">
      <c r="A8" s="43" t="s">
        <v>35</v>
      </c>
      <c r="B8" s="44">
        <v>505394</v>
      </c>
      <c r="C8" s="44">
        <v>505263</v>
      </c>
      <c r="D8" s="44">
        <v>525889</v>
      </c>
      <c r="E8" s="44">
        <v>316348</v>
      </c>
      <c r="F8" s="44">
        <v>382316</v>
      </c>
      <c r="G8" s="44">
        <v>234685</v>
      </c>
      <c r="H8" s="44">
        <v>218683</v>
      </c>
      <c r="I8" s="44">
        <v>529098</v>
      </c>
      <c r="J8" s="44">
        <v>87725</v>
      </c>
      <c r="K8" s="37">
        <f>SUM(B8:J8)</f>
        <v>3305401</v>
      </c>
      <c r="L8"/>
      <c r="M8"/>
      <c r="N8"/>
    </row>
    <row r="9" spans="1:14" ht="16.5" customHeight="1">
      <c r="A9" s="21" t="s">
        <v>34</v>
      </c>
      <c r="B9" s="44">
        <v>504740</v>
      </c>
      <c r="C9" s="44">
        <v>505099</v>
      </c>
      <c r="D9" s="44">
        <v>525739</v>
      </c>
      <c r="E9" s="44">
        <v>315648</v>
      </c>
      <c r="F9" s="44">
        <v>381969</v>
      </c>
      <c r="G9" s="44">
        <v>234630</v>
      </c>
      <c r="H9" s="44">
        <v>218683</v>
      </c>
      <c r="I9" s="44">
        <v>527658</v>
      </c>
      <c r="J9" s="44">
        <v>87725</v>
      </c>
      <c r="K9" s="37">
        <f>SUM(B9:J9)</f>
        <v>3301891</v>
      </c>
      <c r="L9"/>
      <c r="M9"/>
      <c r="N9"/>
    </row>
    <row r="10" spans="1:14" ht="16.5" customHeight="1">
      <c r="A10" s="21" t="s">
        <v>33</v>
      </c>
      <c r="B10" s="44">
        <v>654</v>
      </c>
      <c r="C10" s="44">
        <v>164</v>
      </c>
      <c r="D10" s="44">
        <v>150</v>
      </c>
      <c r="E10" s="44">
        <v>700</v>
      </c>
      <c r="F10" s="44">
        <v>347</v>
      </c>
      <c r="G10" s="44">
        <v>55</v>
      </c>
      <c r="H10" s="44">
        <v>0</v>
      </c>
      <c r="I10" s="44">
        <v>1440</v>
      </c>
      <c r="J10" s="44">
        <v>0</v>
      </c>
      <c r="K10" s="37">
        <f>SUM(B10:J10)</f>
        <v>3510</v>
      </c>
      <c r="L10"/>
      <c r="M10"/>
      <c r="N10"/>
    </row>
    <row r="11" spans="1:14" ht="16.5" customHeight="1">
      <c r="A11" s="43" t="s">
        <v>32</v>
      </c>
      <c r="B11" s="44">
        <v>6268201</v>
      </c>
      <c r="C11" s="44">
        <v>5219114</v>
      </c>
      <c r="D11" s="44">
        <v>6804461</v>
      </c>
      <c r="E11" s="44">
        <v>3489827</v>
      </c>
      <c r="F11" s="44">
        <v>4412599</v>
      </c>
      <c r="G11" s="44">
        <v>4964812</v>
      </c>
      <c r="H11" s="44">
        <v>5874519</v>
      </c>
      <c r="I11" s="44">
        <v>7310806</v>
      </c>
      <c r="J11" s="44">
        <v>2197791</v>
      </c>
      <c r="K11" s="37">
        <f>SUM(B11:J11)</f>
        <v>46542130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31</v>
      </c>
      <c r="B13" s="41">
        <v>3.4237</v>
      </c>
      <c r="C13" s="41">
        <v>3.7583</v>
      </c>
      <c r="D13" s="41">
        <v>4.1631</v>
      </c>
      <c r="E13" s="41">
        <v>3.6245</v>
      </c>
      <c r="F13" s="41">
        <v>3.833</v>
      </c>
      <c r="G13" s="41">
        <v>3.8755</v>
      </c>
      <c r="H13" s="41">
        <v>3.0893</v>
      </c>
      <c r="I13" s="41">
        <v>3.1184</v>
      </c>
      <c r="J13" s="41">
        <v>3.5331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72</v>
      </c>
      <c r="B15" s="38"/>
      <c r="C15" s="38"/>
      <c r="D15" s="38"/>
      <c r="E15" s="38"/>
      <c r="F15" s="38"/>
      <c r="G15" s="38"/>
      <c r="H15" s="38"/>
      <c r="I15" s="38"/>
      <c r="J15" s="38"/>
      <c r="K15" s="30"/>
    </row>
    <row r="16" spans="1:11" ht="12" customHeight="1">
      <c r="A16" s="15"/>
      <c r="B16" s="30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70</v>
      </c>
      <c r="B17" s="35">
        <v>32260114.82</v>
      </c>
      <c r="C17" s="35">
        <v>31245086.330000002</v>
      </c>
      <c r="D17" s="35">
        <v>36635355.44</v>
      </c>
      <c r="E17" s="35">
        <v>21557310.639999997</v>
      </c>
      <c r="F17" s="35">
        <v>23687988.34</v>
      </c>
      <c r="G17" s="35">
        <v>25875321.72</v>
      </c>
      <c r="H17" s="35">
        <v>23594447.689999998</v>
      </c>
      <c r="I17" s="35">
        <v>31727575.080000002</v>
      </c>
      <c r="J17" s="35">
        <v>10956473.48</v>
      </c>
      <c r="K17" s="35">
        <f aca="true" t="shared" si="0" ref="K17:K24">SUM(B17:J17)</f>
        <v>237539673.54</v>
      </c>
      <c r="L17"/>
      <c r="M17"/>
      <c r="N17"/>
    </row>
    <row r="18" spans="1:14" ht="16.5" customHeight="1">
      <c r="A18" s="34" t="s">
        <v>30</v>
      </c>
      <c r="B18" s="29">
        <v>23190757.209999997</v>
      </c>
      <c r="C18" s="29">
        <v>21513926.08</v>
      </c>
      <c r="D18" s="29">
        <v>30516980.110000003</v>
      </c>
      <c r="E18" s="29">
        <v>13795481.319999997</v>
      </c>
      <c r="F18" s="29">
        <v>18378909.21</v>
      </c>
      <c r="G18" s="29">
        <v>20150650.639999997</v>
      </c>
      <c r="H18" s="29">
        <v>18823728.919999998</v>
      </c>
      <c r="I18" s="29">
        <v>24447956.63</v>
      </c>
      <c r="J18" s="29">
        <v>8074956.569999999</v>
      </c>
      <c r="K18" s="29">
        <f t="shared" si="0"/>
        <v>178893346.68999997</v>
      </c>
      <c r="L18"/>
      <c r="M18"/>
      <c r="N18"/>
    </row>
    <row r="19" spans="1:14" ht="16.5" customHeight="1">
      <c r="A19" s="17" t="s">
        <v>29</v>
      </c>
      <c r="B19" s="29">
        <v>8197161.390000001</v>
      </c>
      <c r="C19" s="29">
        <v>8797370.660000002</v>
      </c>
      <c r="D19" s="29">
        <v>5396550.240000001</v>
      </c>
      <c r="E19" s="29">
        <v>7123806.089999998</v>
      </c>
      <c r="F19" s="29">
        <v>4680968.6899999995</v>
      </c>
      <c r="G19" s="29">
        <v>5204521.39</v>
      </c>
      <c r="H19" s="29">
        <v>4046945.980000001</v>
      </c>
      <c r="I19" s="29">
        <v>6008482.600000001</v>
      </c>
      <c r="J19" s="29">
        <v>2631447.79</v>
      </c>
      <c r="K19" s="29">
        <f t="shared" si="0"/>
        <v>52087254.830000006</v>
      </c>
      <c r="L19"/>
      <c r="M19"/>
      <c r="N19"/>
    </row>
    <row r="20" spans="1:14" ht="16.5" customHeight="1">
      <c r="A20" s="17" t="s">
        <v>28</v>
      </c>
      <c r="B20" s="29">
        <v>831056.5099999999</v>
      </c>
      <c r="C20" s="29">
        <v>850633.1299999999</v>
      </c>
      <c r="D20" s="29">
        <v>612037.9000000001</v>
      </c>
      <c r="E20" s="29">
        <v>559817.3099999999</v>
      </c>
      <c r="F20" s="29">
        <v>586766.7500000001</v>
      </c>
      <c r="G20" s="29">
        <v>505859.8899999999</v>
      </c>
      <c r="H20" s="29">
        <v>675036.34</v>
      </c>
      <c r="I20" s="29">
        <v>1188193.93</v>
      </c>
      <c r="J20" s="29">
        <v>310678.08999999997</v>
      </c>
      <c r="K20" s="29">
        <f t="shared" si="0"/>
        <v>6120079.85</v>
      </c>
      <c r="L20"/>
      <c r="M20"/>
      <c r="N20"/>
    </row>
    <row r="21" spans="1:14" ht="16.5" customHeight="1">
      <c r="A21" s="17" t="s">
        <v>27</v>
      </c>
      <c r="B21" s="29">
        <v>41578.23</v>
      </c>
      <c r="C21" s="33">
        <v>83156.46</v>
      </c>
      <c r="D21" s="33">
        <v>124734.69000000009</v>
      </c>
      <c r="E21" s="29">
        <v>83156.46</v>
      </c>
      <c r="F21" s="29">
        <v>41578.23</v>
      </c>
      <c r="G21" s="33">
        <v>41578.23</v>
      </c>
      <c r="H21" s="33">
        <v>83156.46</v>
      </c>
      <c r="I21" s="33">
        <v>83156.46</v>
      </c>
      <c r="J21" s="33">
        <v>41578.23</v>
      </c>
      <c r="K21" s="29">
        <f t="shared" si="0"/>
        <v>623673.4500000001</v>
      </c>
      <c r="L21"/>
      <c r="M21"/>
      <c r="N21"/>
    </row>
    <row r="22" spans="1:14" ht="16.5" customHeight="1">
      <c r="A22" s="17" t="s">
        <v>26</v>
      </c>
      <c r="B22" s="29">
        <v>0</v>
      </c>
      <c r="C22" s="29">
        <v>0</v>
      </c>
      <c r="D22" s="29">
        <v>-12662.37</v>
      </c>
      <c r="E22" s="29">
        <v>0</v>
      </c>
      <c r="F22" s="29">
        <v>0</v>
      </c>
      <c r="G22" s="29">
        <v>0</v>
      </c>
      <c r="H22" s="29">
        <v>-33677.100000000006</v>
      </c>
      <c r="I22" s="29">
        <v>0</v>
      </c>
      <c r="J22" s="29">
        <v>-101010</v>
      </c>
      <c r="K22" s="29">
        <f t="shared" si="0"/>
        <v>-147349.47</v>
      </c>
      <c r="L22"/>
      <c r="M22"/>
      <c r="N22"/>
    </row>
    <row r="23" spans="1:14" ht="16.5" customHeight="1">
      <c r="A23" s="17" t="s">
        <v>68</v>
      </c>
      <c r="B23" s="29">
        <v>-438.52</v>
      </c>
      <c r="C23" s="29">
        <v>0</v>
      </c>
      <c r="D23" s="29">
        <v>-2285.13</v>
      </c>
      <c r="E23" s="29">
        <v>-4950.54</v>
      </c>
      <c r="F23" s="29">
        <v>-234.54</v>
      </c>
      <c r="G23" s="29">
        <v>-27288.430000000004</v>
      </c>
      <c r="H23" s="29">
        <v>-742.91</v>
      </c>
      <c r="I23" s="29">
        <v>-214.54</v>
      </c>
      <c r="J23" s="29">
        <v>-1177.2</v>
      </c>
      <c r="K23" s="29">
        <f t="shared" si="0"/>
        <v>-37331.810000000005</v>
      </c>
      <c r="L23"/>
      <c r="M23"/>
      <c r="N23"/>
    </row>
    <row r="24" spans="1:14" ht="16.5" customHeight="1">
      <c r="A24" s="17" t="s">
        <v>69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0"/>
        <v>0</v>
      </c>
      <c r="L24"/>
      <c r="M24"/>
      <c r="N24"/>
    </row>
    <row r="25" spans="1:11" ht="12" customHeight="1">
      <c r="A25" s="32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/>
    </row>
    <row r="26" spans="1:11" ht="12" customHeight="1">
      <c r="A26" s="17"/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4" ht="16.5" customHeight="1">
      <c r="A27" s="15" t="s">
        <v>25</v>
      </c>
      <c r="B27" s="29">
        <v>-3325032.0199999996</v>
      </c>
      <c r="C27" s="29">
        <v>-2308788.78</v>
      </c>
      <c r="D27" s="29">
        <v>-2945264.21</v>
      </c>
      <c r="E27" s="29">
        <v>-2803455.1500000004</v>
      </c>
      <c r="F27" s="29">
        <v>-1594860.6</v>
      </c>
      <c r="G27" s="29">
        <v>-2820330.079999999</v>
      </c>
      <c r="H27" s="29">
        <v>-1076763.8800000001</v>
      </c>
      <c r="I27" s="29">
        <v>-2879055.5399999996</v>
      </c>
      <c r="J27" s="29">
        <v>-707902.5800000001</v>
      </c>
      <c r="K27" s="29">
        <f aca="true" t="shared" si="1" ref="K27:K36">SUM(B27:J27)</f>
        <v>-20461452.839999996</v>
      </c>
      <c r="L27"/>
      <c r="M27"/>
      <c r="N27"/>
    </row>
    <row r="28" spans="1:14" ht="16.5" customHeight="1">
      <c r="A28" s="17" t="s">
        <v>24</v>
      </c>
      <c r="B28" s="29">
        <v>-3551379.05</v>
      </c>
      <c r="C28" s="29">
        <v>-2393850.32</v>
      </c>
      <c r="D28" s="29">
        <v>-2854506.96</v>
      </c>
      <c r="E28" s="29">
        <v>-3088602.6100000003</v>
      </c>
      <c r="F28" s="29">
        <v>-1680663.6</v>
      </c>
      <c r="G28" s="29">
        <v>-2907751.7399999993</v>
      </c>
      <c r="H28" s="29">
        <v>-1358845.3</v>
      </c>
      <c r="I28" s="29">
        <v>-2940676.2699999996</v>
      </c>
      <c r="J28" s="29">
        <v>-576947.89</v>
      </c>
      <c r="K28" s="29">
        <f t="shared" si="1"/>
        <v>-21353223.74</v>
      </c>
      <c r="L28"/>
      <c r="M28"/>
      <c r="N28"/>
    </row>
    <row r="29" spans="1:14" s="22" customFormat="1" ht="16.5" customHeight="1">
      <c r="A29" s="28" t="s">
        <v>58</v>
      </c>
      <c r="B29" s="29">
        <v>-2220856</v>
      </c>
      <c r="C29" s="29">
        <v>-2222435.6</v>
      </c>
      <c r="D29" s="29">
        <v>-2313251.6</v>
      </c>
      <c r="E29" s="29">
        <v>-1388851.2000000002</v>
      </c>
      <c r="F29" s="29">
        <v>-1680663.6</v>
      </c>
      <c r="G29" s="29">
        <v>-1032372.0000000001</v>
      </c>
      <c r="H29" s="29">
        <v>-962205.2000000002</v>
      </c>
      <c r="I29" s="29">
        <v>-2321695.2</v>
      </c>
      <c r="J29" s="29">
        <v>-385990</v>
      </c>
      <c r="K29" s="29">
        <f t="shared" si="1"/>
        <v>-14528320.399999999</v>
      </c>
      <c r="L29" s="27"/>
      <c r="M29"/>
      <c r="N29"/>
    </row>
    <row r="30" spans="1:14" ht="16.5" customHeight="1">
      <c r="A30" s="24" t="s">
        <v>23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9">
        <f t="shared" si="1"/>
        <v>0</v>
      </c>
      <c r="L30"/>
      <c r="M30"/>
      <c r="N30"/>
    </row>
    <row r="31" spans="1:14" ht="16.5" customHeight="1">
      <c r="A31" s="24" t="s">
        <v>22</v>
      </c>
      <c r="B31" s="29">
        <v>-79490.40000000001</v>
      </c>
      <c r="C31" s="29">
        <v>-15228.399999999998</v>
      </c>
      <c r="D31" s="29">
        <v>-33329.99999999999</v>
      </c>
      <c r="E31" s="29">
        <v>-34333.200000000004</v>
      </c>
      <c r="F31" s="25">
        <v>0</v>
      </c>
      <c r="G31" s="29">
        <v>-28872.799999999992</v>
      </c>
      <c r="H31" s="29">
        <v>-6672.0700000000015</v>
      </c>
      <c r="I31" s="29">
        <v>-10412.300000000001</v>
      </c>
      <c r="J31" s="29">
        <v>-3212.1800000000003</v>
      </c>
      <c r="K31" s="29">
        <f t="shared" si="1"/>
        <v>-211551.34999999998</v>
      </c>
      <c r="L31"/>
      <c r="M31"/>
      <c r="N31"/>
    </row>
    <row r="32" spans="1:14" ht="16.5" customHeight="1">
      <c r="A32" s="24" t="s">
        <v>21</v>
      </c>
      <c r="B32" s="29">
        <v>-1251032.6500000001</v>
      </c>
      <c r="C32" s="29">
        <v>-156186.31999999998</v>
      </c>
      <c r="D32" s="29">
        <v>-507925.36</v>
      </c>
      <c r="E32" s="29">
        <v>-1665418.2100000002</v>
      </c>
      <c r="F32" s="25">
        <v>0</v>
      </c>
      <c r="G32" s="29">
        <v>-1846506.94</v>
      </c>
      <c r="H32" s="29">
        <v>-389968.0300000001</v>
      </c>
      <c r="I32" s="29">
        <v>-608568.77</v>
      </c>
      <c r="J32" s="29">
        <v>-187745.71</v>
      </c>
      <c r="K32" s="29">
        <f t="shared" si="1"/>
        <v>-6613351.990000001</v>
      </c>
      <c r="L32"/>
      <c r="M32"/>
      <c r="N32"/>
    </row>
    <row r="33" spans="1:14" s="22" customFormat="1" ht="16.5" customHeight="1">
      <c r="A33" s="17" t="s">
        <v>20</v>
      </c>
      <c r="B33" s="26">
        <v>-4276.8</v>
      </c>
      <c r="C33" s="26">
        <v>-4474.8</v>
      </c>
      <c r="D33" s="26">
        <v>-574107.6299999997</v>
      </c>
      <c r="E33" s="26">
        <v>-2098.8</v>
      </c>
      <c r="F33" s="26">
        <v>-990</v>
      </c>
      <c r="G33" s="26">
        <v>0</v>
      </c>
      <c r="H33" s="26">
        <v>0</v>
      </c>
      <c r="I33" s="26">
        <v>-4593.6</v>
      </c>
      <c r="J33" s="26">
        <v>-165994.81000000008</v>
      </c>
      <c r="K33" s="29">
        <f t="shared" si="1"/>
        <v>-756536.4399999997</v>
      </c>
      <c r="L33"/>
      <c r="M33"/>
      <c r="N33"/>
    </row>
    <row r="34" spans="1:14" ht="16.5" customHeight="1">
      <c r="A34" s="24" t="s">
        <v>19</v>
      </c>
      <c r="B34" s="16">
        <v>0</v>
      </c>
      <c r="C34" s="16">
        <v>0</v>
      </c>
      <c r="D34" s="26">
        <v>-573394.8299999996</v>
      </c>
      <c r="E34" s="25">
        <v>0</v>
      </c>
      <c r="F34" s="25">
        <v>0</v>
      </c>
      <c r="G34" s="16">
        <v>0</v>
      </c>
      <c r="H34" s="25">
        <v>0</v>
      </c>
      <c r="I34" s="16">
        <v>0</v>
      </c>
      <c r="J34" s="26">
        <v>-165994.81000000008</v>
      </c>
      <c r="K34" s="29">
        <f t="shared" si="1"/>
        <v>-739389.6399999997</v>
      </c>
      <c r="L34"/>
      <c r="M34"/>
      <c r="N34"/>
    </row>
    <row r="35" spans="1:14" ht="16.5" customHeight="1">
      <c r="A35" s="24" t="s">
        <v>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9">
        <f t="shared" si="1"/>
        <v>0</v>
      </c>
      <c r="L35"/>
      <c r="M35"/>
      <c r="N35"/>
    </row>
    <row r="36" spans="1:14" ht="16.5" customHeight="1">
      <c r="A36" s="24" t="s">
        <v>17</v>
      </c>
      <c r="B36" s="29">
        <v>-4276.8</v>
      </c>
      <c r="C36" s="29">
        <v>-4474.8</v>
      </c>
      <c r="D36" s="29">
        <v>-712.8</v>
      </c>
      <c r="E36" s="29">
        <v>-2098.8</v>
      </c>
      <c r="F36" s="29">
        <v>-990</v>
      </c>
      <c r="G36" s="16">
        <v>0</v>
      </c>
      <c r="H36" s="16">
        <v>0</v>
      </c>
      <c r="I36" s="26">
        <v>-4593.6</v>
      </c>
      <c r="J36" s="16">
        <v>0</v>
      </c>
      <c r="K36" s="26">
        <f t="shared" si="1"/>
        <v>-17146.800000000003</v>
      </c>
      <c r="L36"/>
      <c r="M36"/>
      <c r="N36"/>
    </row>
    <row r="37" spans="1:14" ht="16.5" customHeight="1">
      <c r="A37" s="24" t="s">
        <v>16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/>
      <c r="M37"/>
      <c r="N37"/>
    </row>
    <row r="38" spans="1:14" ht="16.5" customHeight="1">
      <c r="A38" s="24" t="s">
        <v>15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/>
      <c r="M38"/>
      <c r="N38"/>
    </row>
    <row r="39" spans="1:14" ht="16.5" customHeight="1">
      <c r="A39" s="24" t="s">
        <v>14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/>
      <c r="M39"/>
      <c r="N39"/>
    </row>
    <row r="40" spans="1:12" s="22" customFormat="1" ht="16.5" customHeight="1">
      <c r="A40" s="24" t="s">
        <v>13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23"/>
    </row>
    <row r="41" spans="1:14" s="22" customFormat="1" ht="16.5" customHeight="1">
      <c r="A41" s="24" t="s">
        <v>12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>SUM(B41:J41)</f>
        <v>0</v>
      </c>
      <c r="L41" s="23"/>
      <c r="M41"/>
      <c r="N41"/>
    </row>
    <row r="42" spans="1:14" s="22" customFormat="1" ht="16.5" customHeight="1">
      <c r="A42" s="24" t="s">
        <v>11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f>SUM(B42:J42)</f>
        <v>0</v>
      </c>
      <c r="L42" s="23"/>
      <c r="M42"/>
      <c r="N42"/>
    </row>
    <row r="43" spans="1:14" s="22" customFormat="1" ht="16.5" customHeight="1">
      <c r="A43" s="24" t="s">
        <v>10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f>SUM(B43:J43)</f>
        <v>0</v>
      </c>
      <c r="L43" s="23"/>
      <c r="M43"/>
      <c r="N43"/>
    </row>
    <row r="44" spans="1:12" ht="12" customHeight="1">
      <c r="A44" s="21"/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20"/>
    </row>
    <row r="45" spans="1:14" ht="16.5" customHeight="1">
      <c r="A45" s="17" t="s">
        <v>9</v>
      </c>
      <c r="B45" s="29">
        <v>230623.83</v>
      </c>
      <c r="C45" s="29">
        <v>89536.34000000001</v>
      </c>
      <c r="D45" s="29">
        <v>483350.38</v>
      </c>
      <c r="E45" s="29">
        <v>287246.26</v>
      </c>
      <c r="F45" s="29">
        <v>86793</v>
      </c>
      <c r="G45" s="29">
        <v>87421.66</v>
      </c>
      <c r="H45" s="29">
        <v>282081.42</v>
      </c>
      <c r="I45" s="29">
        <v>66214.33</v>
      </c>
      <c r="J45" s="29">
        <v>35040.12</v>
      </c>
      <c r="K45" s="29">
        <f>SUM(B45:J45)</f>
        <v>1648307.34</v>
      </c>
      <c r="L45" s="20"/>
      <c r="M45"/>
      <c r="N45"/>
    </row>
    <row r="46" spans="1:12" ht="12" customHeight="1">
      <c r="A46" s="17"/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9"/>
      <c r="L46" s="8"/>
    </row>
    <row r="47" spans="1:12" ht="16.5" customHeight="1">
      <c r="A47" s="15" t="s">
        <v>8</v>
      </c>
      <c r="B47" s="26">
        <v>28935082.8</v>
      </c>
      <c r="C47" s="26">
        <v>28936297.55</v>
      </c>
      <c r="D47" s="26">
        <v>33690091.23</v>
      </c>
      <c r="E47" s="26">
        <v>18753855.489999995</v>
      </c>
      <c r="F47" s="26">
        <v>22093127.74</v>
      </c>
      <c r="G47" s="26">
        <v>23054991.64</v>
      </c>
      <c r="H47" s="26">
        <v>22517683.81</v>
      </c>
      <c r="I47" s="26">
        <v>28848519.540000003</v>
      </c>
      <c r="J47" s="26">
        <v>10248570.9</v>
      </c>
      <c r="K47" s="19">
        <f>SUM(B47:J47)</f>
        <v>217078220.7</v>
      </c>
      <c r="L47" s="54"/>
    </row>
    <row r="48" spans="1:13" ht="16.5" customHeight="1">
      <c r="A48" s="17" t="s">
        <v>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f>SUM(B48:J48)</f>
        <v>0</v>
      </c>
      <c r="M48" s="18"/>
    </row>
    <row r="49" spans="1:14" ht="16.5" customHeight="1">
      <c r="A49" s="17" t="s">
        <v>6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16">
        <f>SUM(B49:J49)</f>
        <v>0</v>
      </c>
      <c r="L49"/>
      <c r="M49"/>
      <c r="N49"/>
    </row>
    <row r="50" spans="1:11" ht="12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" customHeight="1">
      <c r="A52" s="12"/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/>
    </row>
    <row r="53" spans="1:12" ht="16.5" customHeight="1">
      <c r="A53" s="10" t="s">
        <v>5</v>
      </c>
      <c r="B53" s="9">
        <v>28935082.75</v>
      </c>
      <c r="C53" s="9">
        <v>28936297.550000004</v>
      </c>
      <c r="D53" s="9">
        <v>33690091.150000006</v>
      </c>
      <c r="E53" s="9">
        <v>18753855.389999997</v>
      </c>
      <c r="F53" s="9">
        <v>22093127.709999997</v>
      </c>
      <c r="G53" s="9">
        <v>23054991.63</v>
      </c>
      <c r="H53" s="9">
        <v>22517683.79</v>
      </c>
      <c r="I53" s="9">
        <v>28848519.559999995</v>
      </c>
      <c r="J53" s="9">
        <v>10248570.909999998</v>
      </c>
      <c r="K53" s="5">
        <f>SUM(K54:K66)</f>
        <v>217078220.44</v>
      </c>
      <c r="L53" s="8"/>
    </row>
    <row r="54" spans="1:11" ht="16.5" customHeight="1">
      <c r="A54" s="7" t="s">
        <v>59</v>
      </c>
      <c r="B54" s="29">
        <v>25256096.07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2" ref="K54:K65">SUM(B54:J54)</f>
        <v>25256096.07</v>
      </c>
    </row>
    <row r="55" spans="1:11" ht="16.5" customHeight="1">
      <c r="A55" s="7" t="s">
        <v>60</v>
      </c>
      <c r="B55" s="29">
        <v>3678986.6799999992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2"/>
        <v>3678986.6799999992</v>
      </c>
    </row>
    <row r="56" spans="1:11" ht="16.5" customHeight="1">
      <c r="A56" s="7" t="s">
        <v>4</v>
      </c>
      <c r="B56" s="6">
        <v>0</v>
      </c>
      <c r="C56" s="29">
        <v>28936297.550000004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2"/>
        <v>28936297.550000004</v>
      </c>
    </row>
    <row r="57" spans="1:11" ht="16.5" customHeight="1">
      <c r="A57" s="7" t="s">
        <v>3</v>
      </c>
      <c r="B57" s="6">
        <v>0</v>
      </c>
      <c r="C57" s="6">
        <v>0</v>
      </c>
      <c r="D57" s="29">
        <v>33690091.150000006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2"/>
        <v>33690091.150000006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29">
        <v>18753855.389999997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2"/>
        <v>18753855.389999997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29">
        <v>22093127.709999997</v>
      </c>
      <c r="G59" s="6">
        <v>0</v>
      </c>
      <c r="H59" s="6">
        <v>0</v>
      </c>
      <c r="I59" s="6">
        <v>0</v>
      </c>
      <c r="J59" s="6">
        <v>0</v>
      </c>
      <c r="K59" s="5">
        <f t="shared" si="2"/>
        <v>22093127.709999997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29">
        <v>23054991.63</v>
      </c>
      <c r="H60" s="6">
        <v>0</v>
      </c>
      <c r="I60" s="6">
        <v>0</v>
      </c>
      <c r="J60" s="6">
        <v>0</v>
      </c>
      <c r="K60" s="5">
        <f t="shared" si="2"/>
        <v>23054991.63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29">
        <v>22517683.79</v>
      </c>
      <c r="I61" s="6">
        <v>0</v>
      </c>
      <c r="J61" s="6">
        <v>0</v>
      </c>
      <c r="K61" s="5">
        <f t="shared" si="2"/>
        <v>22517683.79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2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29">
        <v>10556364.789999997</v>
      </c>
      <c r="J63" s="6">
        <v>0</v>
      </c>
      <c r="K63" s="5">
        <f t="shared" si="2"/>
        <v>10556364.789999997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9">
        <v>18292154.77</v>
      </c>
      <c r="J64" s="6">
        <v>0</v>
      </c>
      <c r="K64" s="5">
        <f t="shared" si="2"/>
        <v>18292154.77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29">
        <v>10248570.909999998</v>
      </c>
      <c r="K65" s="5">
        <f t="shared" si="2"/>
        <v>10248570.909999998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2023-12-20T19:44:00Z</dcterms:modified>
  <cp:category/>
  <cp:version/>
  <cp:contentType/>
  <cp:contentStatus/>
</cp:coreProperties>
</file>