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<sst xmlns="http://schemas.openxmlformats.org/spreadsheetml/2006/main" count="75" uniqueCount="74">
  <si>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</si>
  <si>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</si>
  <si>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</si>
  <si>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</si>
  <si>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</si>
  <si>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</si>
  <si>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</si>
  <si>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</si>
  <si>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</si>
  <si>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</si>
  <si>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</si>
  <si>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</si>
  <si>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</si>
  <si>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</si>
  <si>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</si>
  <si>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</si>
  <si>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</si>
  <si>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</si>
  <si>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</si>
  <si>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</si>
  <si>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</si>
  <si>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</si>
  <si>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</si>
  <si>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</si>
  <si>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</si>
  <si>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</si>
  <si>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</si>
  <si>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</si>
  <si>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</si>
  <si>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</si>
  <si>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</si>
  <si>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</si>
  <si>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</si>
  <si>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</si>
  <si>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</si>
  <si>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</si>
  <si>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</si>
  <si>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</si>
  <si>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</si>
  <si>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</si>
  <si>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</si>
  <si>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</si>
  <si>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</si>
  <si>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</si>
  <si>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</si>
  <si>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</si>
  <si>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</si>
  <si>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</si>
  <si>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</si>
  <si>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</si>
  <si>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</si>
  <si>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</si>
  <si>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</si>
  <si>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</si>
  <si>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</si>
  <si>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</si>
  <si>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</si>
  <si>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</si>
  <si>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</si>
  <si>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</si>
  <si>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</si>
  <si>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</si>
  <si>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</si>
  <si>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</si>
  <si>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</si>
  <si>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</si>
  <si>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</si>
  <si>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</si>
  <si>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</si>
  <si>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</si>
  <si>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</si>
  <si>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06/09/21 - VENCIMENTO 14/09/21</t>
  </si>
  <si>
    <t>5.3. Revisão de Remuneração pelo Transporte Coletivo ¹</t>
  </si>
  <si>
    <t>¹ Remuneração dos aposentados de mai a jul.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</si>
</sst>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3" sqref="A3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212268</v>
      </c>
      <c r="C7" s="47">
        <f t="shared" si="0"/>
        <v>181402</v>
      </c>
      <c r="D7" s="47">
        <f t="shared" si="0"/>
        <v>232962</v>
      </c>
      <c r="E7" s="47">
        <f t="shared" si="0"/>
        <v>117174</v>
      </c>
      <c r="F7" s="47">
        <f t="shared" si="0"/>
        <v>144710</v>
      </c>
      <c r="G7" s="47">
        <f t="shared" si="0"/>
        <v>164860</v>
      </c>
      <c r="H7" s="47">
        <f t="shared" si="0"/>
        <v>194112</v>
      </c>
      <c r="I7" s="47">
        <f t="shared" si="0"/>
        <v>242246</v>
      </c>
      <c r="J7" s="47">
        <f t="shared" si="0"/>
        <v>71505</v>
      </c>
      <c r="K7" s="47">
        <f t="shared" si="0"/>
        <v>1561239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16936</v>
      </c>
      <c r="C8" s="45">
        <f t="shared" si="1"/>
        <v>17605</v>
      </c>
      <c r="D8" s="45">
        <f t="shared" si="1"/>
        <v>18225</v>
      </c>
      <c r="E8" s="45">
        <f t="shared" si="1"/>
        <v>10792</v>
      </c>
      <c r="F8" s="45">
        <f t="shared" si="1"/>
        <v>12470</v>
      </c>
      <c r="G8" s="45">
        <f t="shared" si="1"/>
        <v>8311</v>
      </c>
      <c r="H8" s="45">
        <f t="shared" si="1"/>
        <v>7989</v>
      </c>
      <c r="I8" s="45">
        <f t="shared" si="1"/>
        <v>17556</v>
      </c>
      <c r="J8" s="45">
        <f t="shared" si="1"/>
        <v>2859</v>
      </c>
      <c r="K8" s="38">
        <f>SUM(B8:J8)</f>
        <v>112743</v>
      </c>
      <c r="L8"/>
      <c r="M8"/>
      <c r="N8"/>
    </row>
    <row r="9" spans="1:14" ht="16.5" customHeight="1">
      <c r="A9" s="22" t="s">
        <v>34</v>
      </c>
      <c r="B9" s="45">
        <v>16920</v>
      </c>
      <c r="C9" s="45">
        <v>17603</v>
      </c>
      <c r="D9" s="45">
        <v>18223</v>
      </c>
      <c r="E9" s="45">
        <v>10758</v>
      </c>
      <c r="F9" s="45">
        <v>12461</v>
      </c>
      <c r="G9" s="45">
        <v>8309</v>
      </c>
      <c r="H9" s="45">
        <v>7989</v>
      </c>
      <c r="I9" s="45">
        <v>17520</v>
      </c>
      <c r="J9" s="45">
        <v>2859</v>
      </c>
      <c r="K9" s="38">
        <f>SUM(B9:J9)</f>
        <v>112642</v>
      </c>
      <c r="L9"/>
      <c r="M9"/>
      <c r="N9"/>
    </row>
    <row r="10" spans="1:14" ht="16.5" customHeight="1">
      <c r="A10" s="22" t="s">
        <v>33</v>
      </c>
      <c r="B10" s="45">
        <v>16</v>
      </c>
      <c r="C10" s="45">
        <v>2</v>
      </c>
      <c r="D10" s="45">
        <v>2</v>
      </c>
      <c r="E10" s="45">
        <v>34</v>
      </c>
      <c r="F10" s="45">
        <v>9</v>
      </c>
      <c r="G10" s="45">
        <v>2</v>
      </c>
      <c r="H10" s="45">
        <v>0</v>
      </c>
      <c r="I10" s="45">
        <v>36</v>
      </c>
      <c r="J10" s="45">
        <v>0</v>
      </c>
      <c r="K10" s="38">
        <f>SUM(B10:J10)</f>
        <v>101</v>
      </c>
      <c r="L10"/>
      <c r="M10"/>
      <c r="N10"/>
    </row>
    <row r="11" spans="1:14" ht="16.5" customHeight="1">
      <c r="A11" s="44" t="s">
        <v>32</v>
      </c>
      <c r="B11" s="43">
        <v>195332</v>
      </c>
      <c r="C11" s="43">
        <v>163797</v>
      </c>
      <c r="D11" s="43">
        <v>214737</v>
      </c>
      <c r="E11" s="43">
        <v>106382</v>
      </c>
      <c r="F11" s="43">
        <v>132240</v>
      </c>
      <c r="G11" s="43">
        <v>156549</v>
      </c>
      <c r="H11" s="43">
        <v>186123</v>
      </c>
      <c r="I11" s="43">
        <v>224690</v>
      </c>
      <c r="J11" s="43">
        <v>68646</v>
      </c>
      <c r="K11" s="38">
        <f>SUM(B11:J11)</f>
        <v>1448496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1.708451039660632</v>
      </c>
      <c r="C15" s="39">
        <v>1.760496540217602</v>
      </c>
      <c r="D15" s="39">
        <v>1.433135853123571</v>
      </c>
      <c r="E15" s="39">
        <v>1.922762068404988</v>
      </c>
      <c r="F15" s="39">
        <v>1.551156453232458</v>
      </c>
      <c r="G15" s="39">
        <v>1.49417144245606</v>
      </c>
      <c r="H15" s="39">
        <v>1.431335406080089</v>
      </c>
      <c r="I15" s="39">
        <v>1.509200893605615</v>
      </c>
      <c r="J15" s="39">
        <v>1.722307009814242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1275550.15</v>
      </c>
      <c r="C17" s="36">
        <f aca="true" t="shared" si="2" ref="C17:J17">C18+C19+C20+C21+C22+C23+C24</f>
        <v>1234349.6699999997</v>
      </c>
      <c r="D17" s="36">
        <f t="shared" si="2"/>
        <v>1415377.6400000001</v>
      </c>
      <c r="E17" s="36">
        <f t="shared" si="2"/>
        <v>840563.72</v>
      </c>
      <c r="F17" s="36">
        <f t="shared" si="2"/>
        <v>883952.2</v>
      </c>
      <c r="G17" s="36">
        <f t="shared" si="2"/>
        <v>974357.13</v>
      </c>
      <c r="H17" s="36">
        <f t="shared" si="2"/>
        <v>881566.3999999999</v>
      </c>
      <c r="I17" s="36">
        <f t="shared" si="2"/>
        <v>1186614.59</v>
      </c>
      <c r="J17" s="36">
        <f t="shared" si="2"/>
        <v>444935.33</v>
      </c>
      <c r="K17" s="36">
        <f aca="true" t="shared" si="3" ref="K17:K24">SUM(B17:J17)</f>
        <v>9137266.83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726741.95</v>
      </c>
      <c r="C18" s="30">
        <f t="shared" si="4"/>
        <v>681763.14</v>
      </c>
      <c r="D18" s="30">
        <f t="shared" si="4"/>
        <v>969844.1</v>
      </c>
      <c r="E18" s="30">
        <f t="shared" si="4"/>
        <v>424697.16</v>
      </c>
      <c r="F18" s="30">
        <f t="shared" si="4"/>
        <v>554673.43</v>
      </c>
      <c r="G18" s="30">
        <f t="shared" si="4"/>
        <v>638914.93</v>
      </c>
      <c r="H18" s="30">
        <f t="shared" si="4"/>
        <v>599670.2</v>
      </c>
      <c r="I18" s="30">
        <f t="shared" si="4"/>
        <v>755419.93</v>
      </c>
      <c r="J18" s="30">
        <f t="shared" si="4"/>
        <v>252634.32</v>
      </c>
      <c r="K18" s="30">
        <f t="shared" si="3"/>
        <v>5604359.16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514861.09</v>
      </c>
      <c r="C19" s="30">
        <f t="shared" si="5"/>
        <v>518478.51</v>
      </c>
      <c r="D19" s="30">
        <f t="shared" si="5"/>
        <v>420074.25</v>
      </c>
      <c r="E19" s="30">
        <f t="shared" si="5"/>
        <v>391894.43</v>
      </c>
      <c r="F19" s="30">
        <f t="shared" si="5"/>
        <v>305711.84</v>
      </c>
      <c r="G19" s="30">
        <f t="shared" si="5"/>
        <v>315733.51</v>
      </c>
      <c r="H19" s="30">
        <f t="shared" si="5"/>
        <v>258658.99</v>
      </c>
      <c r="I19" s="30">
        <f t="shared" si="5"/>
        <v>384660.5</v>
      </c>
      <c r="J19" s="30">
        <f t="shared" si="5"/>
        <v>182479.54</v>
      </c>
      <c r="K19" s="30">
        <f t="shared" si="3"/>
        <v>3292552.66</v>
      </c>
      <c r="L19"/>
      <c r="M19"/>
      <c r="N19"/>
    </row>
    <row r="20" spans="1:14" ht="16.5" customHeight="1">
      <c r="A20" s="18" t="s">
        <v>27</v>
      </c>
      <c r="B20" s="30">
        <v>32561.17</v>
      </c>
      <c r="C20" s="30">
        <v>31336.14</v>
      </c>
      <c r="D20" s="30">
        <v>22708.4</v>
      </c>
      <c r="E20" s="30">
        <v>21200.25</v>
      </c>
      <c r="F20" s="30">
        <v>22180.99</v>
      </c>
      <c r="G20" s="30">
        <v>19002.13</v>
      </c>
      <c r="H20" s="30">
        <v>24207.23</v>
      </c>
      <c r="I20" s="30">
        <v>43762.28</v>
      </c>
      <c r="J20" s="30">
        <v>11802.53</v>
      </c>
      <c r="K20" s="30">
        <f t="shared" si="3"/>
        <v>228761.12</v>
      </c>
      <c r="L20"/>
      <c r="M20"/>
      <c r="N20"/>
    </row>
    <row r="21" spans="1:14" ht="16.5" customHeight="1">
      <c r="A21" s="18" t="s">
        <v>26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-1406.93</v>
      </c>
      <c r="E22" s="30">
        <v>0</v>
      </c>
      <c r="F22" s="30">
        <v>0</v>
      </c>
      <c r="G22" s="30">
        <v>0</v>
      </c>
      <c r="H22" s="30">
        <v>-3741.9</v>
      </c>
      <c r="I22" s="30">
        <v>0</v>
      </c>
      <c r="J22" s="30">
        <v>-3367</v>
      </c>
      <c r="K22" s="30">
        <f t="shared" si="3"/>
        <v>-8515.83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-679.38</v>
      </c>
      <c r="H23" s="30">
        <v>0</v>
      </c>
      <c r="I23" s="30">
        <v>0</v>
      </c>
      <c r="J23" s="30">
        <v>0</v>
      </c>
      <c r="K23" s="30">
        <f t="shared" si="3"/>
        <v>-679.38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-142051.01</v>
      </c>
      <c r="C27" s="30">
        <f t="shared" si="6"/>
        <v>-84324.84999999999</v>
      </c>
      <c r="D27" s="30">
        <f t="shared" si="6"/>
        <v>163280.47</v>
      </c>
      <c r="E27" s="30">
        <f t="shared" si="6"/>
        <v>-141418.27000000002</v>
      </c>
      <c r="F27" s="30">
        <f t="shared" si="6"/>
        <v>-54828.4</v>
      </c>
      <c r="G27" s="30">
        <f t="shared" si="6"/>
        <v>-182506.58</v>
      </c>
      <c r="H27" s="30">
        <f t="shared" si="6"/>
        <v>125072.93000000001</v>
      </c>
      <c r="I27" s="30">
        <f t="shared" si="6"/>
        <v>-124860.65</v>
      </c>
      <c r="J27" s="30">
        <f t="shared" si="6"/>
        <v>-32850.8</v>
      </c>
      <c r="K27" s="30">
        <f aca="true" t="shared" si="7" ref="K27:K35">SUM(B27:J27)</f>
        <v>-474487.16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-179439.97</v>
      </c>
      <c r="C28" s="30">
        <f t="shared" si="8"/>
        <v>-84324.84999999999</v>
      </c>
      <c r="D28" s="30">
        <f t="shared" si="8"/>
        <v>-126136.5</v>
      </c>
      <c r="E28" s="30">
        <f t="shared" si="8"/>
        <v>-175252.2</v>
      </c>
      <c r="F28" s="30">
        <f t="shared" si="8"/>
        <v>-54828.4</v>
      </c>
      <c r="G28" s="30">
        <f t="shared" si="8"/>
        <v>-182506.58</v>
      </c>
      <c r="H28" s="30">
        <f t="shared" si="8"/>
        <v>-65764.09999999999</v>
      </c>
      <c r="I28" s="30">
        <f t="shared" si="8"/>
        <v>-124860.65</v>
      </c>
      <c r="J28" s="30">
        <f t="shared" si="8"/>
        <v>-27317.64</v>
      </c>
      <c r="K28" s="30">
        <f t="shared" si="7"/>
        <v>-1020430.89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-74448</v>
      </c>
      <c r="C29" s="30">
        <f aca="true" t="shared" si="9" ref="C29:J29">-ROUND((C9)*$E$3,2)</f>
        <v>-77453.2</v>
      </c>
      <c r="D29" s="30">
        <f t="shared" si="9"/>
        <v>-80181.2</v>
      </c>
      <c r="E29" s="30">
        <f t="shared" si="9"/>
        <v>-47335.2</v>
      </c>
      <c r="F29" s="30">
        <f t="shared" si="9"/>
        <v>-54828.4</v>
      </c>
      <c r="G29" s="30">
        <f t="shared" si="9"/>
        <v>-36559.6</v>
      </c>
      <c r="H29" s="30">
        <f t="shared" si="9"/>
        <v>-35151.6</v>
      </c>
      <c r="I29" s="30">
        <f t="shared" si="9"/>
        <v>-77088</v>
      </c>
      <c r="J29" s="30">
        <f t="shared" si="9"/>
        <v>-12579.6</v>
      </c>
      <c r="K29" s="30">
        <f t="shared" si="7"/>
        <v>-495624.8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-6582.4</v>
      </c>
      <c r="C31" s="30">
        <v>-554.4</v>
      </c>
      <c r="D31" s="30">
        <v>-2895.2</v>
      </c>
      <c r="E31" s="30">
        <v>-2455.2</v>
      </c>
      <c r="F31" s="26">
        <v>0</v>
      </c>
      <c r="G31" s="30">
        <v>-2587.2</v>
      </c>
      <c r="H31" s="30">
        <v>-455.06</v>
      </c>
      <c r="I31" s="30">
        <v>-710.12</v>
      </c>
      <c r="J31" s="30">
        <v>-219.08</v>
      </c>
      <c r="K31" s="30">
        <f t="shared" si="7"/>
        <v>-16458.660000000003</v>
      </c>
      <c r="L31"/>
      <c r="M31"/>
      <c r="N31"/>
    </row>
    <row r="32" spans="1:14" ht="16.5" customHeight="1">
      <c r="A32" s="25" t="s">
        <v>20</v>
      </c>
      <c r="B32" s="30">
        <v>-98409.57</v>
      </c>
      <c r="C32" s="30">
        <v>-6317.25</v>
      </c>
      <c r="D32" s="30">
        <v>-43060.1</v>
      </c>
      <c r="E32" s="30">
        <v>-125461.8</v>
      </c>
      <c r="F32" s="26">
        <v>0</v>
      </c>
      <c r="G32" s="30">
        <v>-143359.78</v>
      </c>
      <c r="H32" s="30">
        <v>-30157.44</v>
      </c>
      <c r="I32" s="30">
        <v>-47062.53</v>
      </c>
      <c r="J32" s="30">
        <v>-14518.96</v>
      </c>
      <c r="K32" s="30">
        <f t="shared" si="7"/>
        <v>-508347.43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30">
        <v>37388.96</v>
      </c>
      <c r="C45" s="17">
        <v>0</v>
      </c>
      <c r="D45" s="30">
        <v>308530.13</v>
      </c>
      <c r="E45" s="30">
        <v>33833.93</v>
      </c>
      <c r="F45" s="17">
        <v>0</v>
      </c>
      <c r="G45" s="17">
        <v>0</v>
      </c>
      <c r="H45" s="30">
        <v>190837.03</v>
      </c>
      <c r="I45" s="17">
        <v>0</v>
      </c>
      <c r="J45" s="17">
        <v>0</v>
      </c>
      <c r="K45" s="30">
        <f>SUM(B45:J45)</f>
        <v>570590.05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1133499.14</v>
      </c>
      <c r="C47" s="27">
        <f aca="true" t="shared" si="11" ref="C47:J47">IF(C17+C27+C48&lt;0,0,C17+C27+C48)</f>
        <v>1150024.8199999996</v>
      </c>
      <c r="D47" s="27">
        <f t="shared" si="11"/>
        <v>1578658.11</v>
      </c>
      <c r="E47" s="27">
        <f t="shared" si="11"/>
        <v>699145.45</v>
      </c>
      <c r="F47" s="27">
        <f t="shared" si="11"/>
        <v>829123.7999999999</v>
      </c>
      <c r="G47" s="27">
        <f t="shared" si="11"/>
        <v>791850.55</v>
      </c>
      <c r="H47" s="27">
        <f t="shared" si="11"/>
        <v>1006639.33</v>
      </c>
      <c r="I47" s="27">
        <f t="shared" si="11"/>
        <v>1061753.9400000002</v>
      </c>
      <c r="J47" s="27">
        <f t="shared" si="11"/>
        <v>412084.53</v>
      </c>
      <c r="K47" s="20">
        <f>SUM(B47:J47)</f>
        <v>8662779.67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1133499.14</v>
      </c>
      <c r="C53" s="10">
        <f t="shared" si="13"/>
        <v>1150024.81</v>
      </c>
      <c r="D53" s="10">
        <f t="shared" si="13"/>
        <v>1578658.11</v>
      </c>
      <c r="E53" s="10">
        <f t="shared" si="13"/>
        <v>699145.45</v>
      </c>
      <c r="F53" s="10">
        <f t="shared" si="13"/>
        <v>829123.8</v>
      </c>
      <c r="G53" s="10">
        <f t="shared" si="13"/>
        <v>791850.55</v>
      </c>
      <c r="H53" s="10">
        <f t="shared" si="13"/>
        <v>1006639.33</v>
      </c>
      <c r="I53" s="10">
        <f>SUM(I54:I66)</f>
        <v>1061753.94</v>
      </c>
      <c r="J53" s="10">
        <f t="shared" si="13"/>
        <v>412084.52</v>
      </c>
      <c r="K53" s="5">
        <f>SUM(K54:K66)</f>
        <v>8662779.65</v>
      </c>
      <c r="L53" s="9"/>
    </row>
    <row r="54" spans="1:11" ht="16.5" customHeight="1">
      <c r="A54" s="7" t="s">
        <v>59</v>
      </c>
      <c r="B54" s="8">
        <v>956904.19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956904.19</v>
      </c>
    </row>
    <row r="55" spans="1:11" ht="16.5" customHeight="1">
      <c r="A55" s="7" t="s">
        <v>60</v>
      </c>
      <c r="B55" s="8">
        <v>176594.95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176594.95</v>
      </c>
    </row>
    <row r="56" spans="1:11" ht="16.5" customHeight="1">
      <c r="A56" s="7" t="s">
        <v>4</v>
      </c>
      <c r="B56" s="6">
        <v>0</v>
      </c>
      <c r="C56" s="8">
        <v>1150024.81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1150024.81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1578658.11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1578658.11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699145.45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699145.45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829123.8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829123.8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791850.55</v>
      </c>
      <c r="H60" s="6">
        <v>0</v>
      </c>
      <c r="I60" s="6">
        <v>0</v>
      </c>
      <c r="J60" s="6">
        <v>0</v>
      </c>
      <c r="K60" s="5">
        <f t="shared" si="14"/>
        <v>791850.55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1006639.33</v>
      </c>
      <c r="I61" s="6">
        <v>0</v>
      </c>
      <c r="J61" s="6">
        <v>0</v>
      </c>
      <c r="K61" s="5">
        <f t="shared" si="14"/>
        <v>1006639.33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392105.73</v>
      </c>
      <c r="J63" s="6">
        <v>0</v>
      </c>
      <c r="K63" s="5">
        <f t="shared" si="14"/>
        <v>392105.73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669648.21</v>
      </c>
      <c r="J64" s="6">
        <v>0</v>
      </c>
      <c r="K64" s="5">
        <f t="shared" si="14"/>
        <v>669648.21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412084.52</v>
      </c>
      <c r="K65" s="5">
        <f t="shared" si="14"/>
        <v>412084.52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2021-09-13T19:25:27Z</dcterms:modified>
  <cp:category/>
  <cp:version/>
  <cp:contentType/>
  <cp:contentStatus/>
</cp:coreProperties>
</file>