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<sst xmlns="http://schemas.openxmlformats.org/spreadsheetml/2006/main" count="81" uniqueCount="63">
  <si>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</si>
  <si>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</si>
  <si>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</si>
  <si>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</si>
  <si>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</si>
  <si>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</si>
  <si>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</si>
  <si>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</si>
  <si>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</si>
  <si>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</si>
  <si>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</si>
  <si>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</si>
  <si>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</si>
  <si>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</si>
  <si>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</si>
  <si>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</si>
  <si>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</si>
  <si>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</si>
  <si>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</si>
  <si>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</si>
  <si>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</si>
  <si>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</si>
  <si>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</si>
  <si>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</si>
  <si>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</si>
  <si>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</si>
  <si>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</si>
  <si>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</si>
  <si>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</si>
  <si>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</si>
  <si>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</si>
  <si>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</si>
  <si>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</si>
  <si>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</si>
  <si>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</si>
  <si>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</si>
  <si>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</si>
  <si>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</si>
  <si>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</si>
  <si>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</si>
  <si>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</si>
  <si>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</si>
  <si>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</si>
  <si>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</si>
  <si>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</si>
  <si>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</si>
  <si>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</si>
  <si>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</si>
  <si>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</si>
  <si>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</si>
  <si>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</si>
  <si>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</si>
  <si>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</si>
  <si>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</si>
  <si>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</si>
  <si>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</si>
  <si>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</si>
  <si>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</si>
  <si>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</si>
  <si>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</si>
  <si>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</si>
  <si>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</si>
  <si>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24/10/21 - VENCIMENTO 29/10/21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</si>
</sst>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326250.45999999996</v>
      </c>
      <c r="C6" s="10">
        <v>303763.57</v>
      </c>
      <c r="D6" s="10">
        <v>399680.24</v>
      </c>
      <c r="E6" s="10">
        <v>208855.67</v>
      </c>
      <c r="F6" s="10">
        <v>292672.48</v>
      </c>
      <c r="G6" s="10">
        <v>291062.76999999996</v>
      </c>
      <c r="H6" s="10">
        <v>298976.25</v>
      </c>
      <c r="I6" s="10">
        <v>383724.35000000003</v>
      </c>
      <c r="J6" s="10">
        <v>102358.23999999999</v>
      </c>
      <c r="K6" s="10">
        <f>SUM(B6:J6)</f>
        <v>2607344.0300000003</v>
      </c>
      <c r="Q6"/>
      <c r="R6"/>
    </row>
    <row r="7" spans="1:18" ht="27" customHeight="1">
      <c r="A7" s="2" t="s">
        <v>4</v>
      </c>
      <c r="B7" s="19">
        <v>-34627.54</v>
      </c>
      <c r="C7" s="19">
        <v>-33489.65</v>
      </c>
      <c r="D7" s="19">
        <v>-59598.53</v>
      </c>
      <c r="E7" s="19">
        <v>-21934.96</v>
      </c>
      <c r="F7" s="19">
        <v>-28281.26</v>
      </c>
      <c r="G7" s="19">
        <v>-20458.760000000002</v>
      </c>
      <c r="H7" s="19">
        <v>-20844.3</v>
      </c>
      <c r="I7" s="19">
        <v>-39173.65</v>
      </c>
      <c r="J7" s="19">
        <v>-11324.8</v>
      </c>
      <c r="K7" s="8">
        <f>SUM(B7:J7)</f>
        <v>-269733.45</v>
      </c>
      <c r="Q7"/>
      <c r="R7"/>
    </row>
    <row r="8" spans="1:11" ht="27" customHeight="1">
      <c r="A8" s="6" t="s">
        <v>5</v>
      </c>
      <c r="B8" s="7">
        <f>B6+B7</f>
        <v>291622.92</v>
      </c>
      <c r="C8" s="7">
        <f aca="true" t="shared" si="0" ref="C8:J8">C6+C7</f>
        <v>270273.92</v>
      </c>
      <c r="D8" s="7">
        <f t="shared" si="0"/>
        <v>340081.70999999996</v>
      </c>
      <c r="E8" s="7">
        <f t="shared" si="0"/>
        <v>186920.71000000002</v>
      </c>
      <c r="F8" s="7">
        <f t="shared" si="0"/>
        <v>264391.22</v>
      </c>
      <c r="G8" s="7">
        <f t="shared" si="0"/>
        <v>270604.00999999995</v>
      </c>
      <c r="H8" s="7">
        <f t="shared" si="0"/>
        <v>278131.95</v>
      </c>
      <c r="I8" s="7">
        <f t="shared" si="0"/>
        <v>344550.7</v>
      </c>
      <c r="J8" s="7">
        <f t="shared" si="0"/>
        <v>91033.43999999999</v>
      </c>
      <c r="K8" s="7">
        <f>+K7+K6</f>
        <v>2337610.58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108699.93</v>
      </c>
      <c r="C13" s="10">
        <v>93394.44</v>
      </c>
      <c r="D13" s="10">
        <v>326535.49</v>
      </c>
      <c r="E13" s="10">
        <v>318003.14</v>
      </c>
      <c r="F13" s="10">
        <v>317181.14999999997</v>
      </c>
      <c r="G13" s="10">
        <v>140348.56</v>
      </c>
      <c r="H13" s="10">
        <v>89243.72999999998</v>
      </c>
      <c r="I13" s="10">
        <v>138773.27</v>
      </c>
      <c r="J13" s="10">
        <v>111096.7</v>
      </c>
      <c r="K13" s="10">
        <v>205276.58</v>
      </c>
      <c r="L13" s="10">
        <f>SUM(B13:K13)</f>
        <v>1848552.99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-29977.38</v>
      </c>
      <c r="C14" s="8">
        <v>-10871.539999999999</v>
      </c>
      <c r="D14" s="8">
        <v>-36138.59</v>
      </c>
      <c r="E14" s="8">
        <v>-37825.75</v>
      </c>
      <c r="F14" s="8">
        <v>-34262.15</v>
      </c>
      <c r="G14" s="8">
        <v>-15250.96</v>
      </c>
      <c r="H14" s="8">
        <v>-15178.399999999998</v>
      </c>
      <c r="I14" s="8">
        <v>-12526.21</v>
      </c>
      <c r="J14" s="8">
        <v>-7730.320000000001</v>
      </c>
      <c r="K14" s="8">
        <v>-21980.36</v>
      </c>
      <c r="L14" s="8">
        <f>SUM(B14:K14)</f>
        <v>-221741.65999999997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78722.54999999999</v>
      </c>
      <c r="C15" s="7">
        <f aca="true" t="shared" si="1" ref="C15:K15">C13+C14</f>
        <v>82522.90000000001</v>
      </c>
      <c r="D15" s="7">
        <f t="shared" si="1"/>
        <v>290396.9</v>
      </c>
      <c r="E15" s="7">
        <f t="shared" si="1"/>
        <v>280177.39</v>
      </c>
      <c r="F15" s="7">
        <f t="shared" si="1"/>
        <v>282918.99999999994</v>
      </c>
      <c r="G15" s="7">
        <f t="shared" si="1"/>
        <v>125097.6</v>
      </c>
      <c r="H15" s="7">
        <f t="shared" si="1"/>
        <v>74065.32999999999</v>
      </c>
      <c r="I15" s="7">
        <f t="shared" si="1"/>
        <v>126247.06</v>
      </c>
      <c r="J15" s="7">
        <f t="shared" si="1"/>
        <v>103366.37999999999</v>
      </c>
      <c r="K15" s="7">
        <f t="shared" si="1"/>
        <v>183296.21999999997</v>
      </c>
      <c r="L15" s="7">
        <f>+L13+L14</f>
        <v>1626811.33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403918.64</v>
      </c>
      <c r="C20" s="10">
        <v>280604.98</v>
      </c>
      <c r="D20" s="10">
        <v>266283.14</v>
      </c>
      <c r="E20" s="10">
        <v>73901.32999999999</v>
      </c>
      <c r="F20" s="10">
        <v>279309.03</v>
      </c>
      <c r="G20" s="10">
        <v>342457.89</v>
      </c>
      <c r="H20" s="10">
        <v>53233.560000000005</v>
      </c>
      <c r="I20" s="10">
        <v>266194.93</v>
      </c>
      <c r="J20" s="10">
        <v>271479.48000000004</v>
      </c>
      <c r="K20" s="10">
        <v>357937.35</v>
      </c>
      <c r="L20" s="10">
        <v>316294.71</v>
      </c>
      <c r="M20" s="10">
        <v>173526.53</v>
      </c>
      <c r="N20" s="10">
        <v>72939.61000000002</v>
      </c>
      <c r="O20" s="10">
        <f>SUM(B20:N20)</f>
        <v>3158081.18</v>
      </c>
    </row>
    <row r="21" spans="1:15" ht="27" customHeight="1">
      <c r="A21" s="2" t="s">
        <v>4</v>
      </c>
      <c r="B21" s="8">
        <v>-38565.42</v>
      </c>
      <c r="C21" s="8">
        <v>-34729.49</v>
      </c>
      <c r="D21" s="8">
        <v>-29308.469999999998</v>
      </c>
      <c r="E21" s="8">
        <v>-4348.299999999999</v>
      </c>
      <c r="F21" s="8">
        <v>-23355.030000000002</v>
      </c>
      <c r="G21" s="8">
        <v>-29182.5</v>
      </c>
      <c r="H21" s="8">
        <v>-8739.16</v>
      </c>
      <c r="I21" s="8">
        <v>-32041.9</v>
      </c>
      <c r="J21" s="8">
        <v>-27194.63</v>
      </c>
      <c r="K21" s="8">
        <v>-28008.79</v>
      </c>
      <c r="L21" s="8">
        <v>-20687.37</v>
      </c>
      <c r="M21" s="8">
        <v>-9773.15</v>
      </c>
      <c r="N21" s="8">
        <v>-6976.28</v>
      </c>
      <c r="O21" s="8">
        <f>SUM(B21:N21)</f>
        <v>-292910.4900000001</v>
      </c>
    </row>
    <row r="22" spans="1:15" ht="27" customHeight="1">
      <c r="A22" s="6" t="s">
        <v>5</v>
      </c>
      <c r="B22" s="7">
        <f>+B20+B21</f>
        <v>365353.22000000003</v>
      </c>
      <c r="C22" s="7">
        <f>+C20+C21</f>
        <v>245875.49</v>
      </c>
      <c r="D22" s="7">
        <f aca="true" t="shared" si="2" ref="D22:O22">+D20+D21</f>
        <v>236974.67</v>
      </c>
      <c r="E22" s="7">
        <f t="shared" si="2"/>
        <v>69553.02999999998</v>
      </c>
      <c r="F22" s="7">
        <f t="shared" si="2"/>
        <v>255954.00000000003</v>
      </c>
      <c r="G22" s="7">
        <f t="shared" si="2"/>
        <v>313275.39</v>
      </c>
      <c r="H22" s="7">
        <f t="shared" si="2"/>
        <v>44494.40000000001</v>
      </c>
      <c r="I22" s="7">
        <f t="shared" si="2"/>
        <v>234153.03</v>
      </c>
      <c r="J22" s="7">
        <f t="shared" si="2"/>
        <v>244284.85000000003</v>
      </c>
      <c r="K22" s="7">
        <f t="shared" si="2"/>
        <v>329928.56</v>
      </c>
      <c r="L22" s="7">
        <f t="shared" si="2"/>
        <v>295607.34</v>
      </c>
      <c r="M22" s="7">
        <f t="shared" si="2"/>
        <v>163753.38</v>
      </c>
      <c r="N22" s="7">
        <f t="shared" si="2"/>
        <v>65963.33000000002</v>
      </c>
      <c r="O22" s="7">
        <f t="shared" si="2"/>
        <v>2865170.69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2021-10-29T11:53:29Z</dcterms:modified>
  <cp:category/>
  <cp:version/>
  <cp:contentType/>
  <cp:contentStatus/>
</cp:coreProperties>
</file>