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<sst xmlns="http://schemas.openxmlformats.org/spreadsheetml/2006/main" count="81" uniqueCount="63">
  <si>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</si>
  <si>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</si>
  <si>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</si>
  <si>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</si>
  <si>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</si>
  <si>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</si>
  <si>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</si>
  <si>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</si>
  <si>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</si>
  <si>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</si>
  <si>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</si>
  <si>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</si>
  <si>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</si>
  <si>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</si>
  <si>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</si>
  <si>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</si>
  <si>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</si>
  <si>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</si>
  <si>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</si>
  <si>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</si>
  <si>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</si>
  <si>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</si>
  <si>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</si>
  <si>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</si>
  <si>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</si>
  <si>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</si>
  <si>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</si>
  <si>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</si>
  <si>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</si>
  <si>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</si>
  <si>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</si>
  <si>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</si>
  <si>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</si>
  <si>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</si>
  <si>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</si>
  <si>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</si>
  <si>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</si>
  <si>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</si>
  <si>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</si>
  <si>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</si>
  <si>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</si>
  <si>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</si>
  <si>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</si>
  <si>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</si>
  <si>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</si>
  <si>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</si>
  <si>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</si>
  <si>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</si>
  <si>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</si>
  <si>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</si>
  <si>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</si>
  <si>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</si>
  <si>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</si>
  <si>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</si>
  <si>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</si>
  <si>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</si>
  <si>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</si>
  <si>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</si>
  <si>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</si>
  <si>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</si>
  <si>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</si>
  <si>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</si>
  <si>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22/10/21 - VENCIMENTO 29/10/21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</si>
</sst>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1292288.48</v>
      </c>
      <c r="C6" s="10">
        <v>1246420.93</v>
      </c>
      <c r="D6" s="10">
        <v>1433605.1900000002</v>
      </c>
      <c r="E6" s="10">
        <v>872555.19</v>
      </c>
      <c r="F6" s="10">
        <v>927724.27</v>
      </c>
      <c r="G6" s="10">
        <v>994977.28</v>
      </c>
      <c r="H6" s="10">
        <v>907772.12</v>
      </c>
      <c r="I6" s="10">
        <v>1245233.27</v>
      </c>
      <c r="J6" s="10">
        <v>457607.17000000004</v>
      </c>
      <c r="K6" s="10">
        <f>SUM(B6:J6)</f>
        <v>9378183.9</v>
      </c>
      <c r="Q6"/>
      <c r="R6"/>
    </row>
    <row r="7" spans="1:18" ht="27" customHeight="1">
      <c r="A7" s="2" t="s">
        <v>4</v>
      </c>
      <c r="B7" s="19">
        <v>85654.13999999998</v>
      </c>
      <c r="C7" s="19">
        <v>-17870.04999999999</v>
      </c>
      <c r="D7" s="19">
        <v>337546.18000000005</v>
      </c>
      <c r="E7" s="19">
        <v>158429.92</v>
      </c>
      <c r="F7" s="19">
        <v>11232.350000000006</v>
      </c>
      <c r="G7" s="19">
        <v>-24069.309999999998</v>
      </c>
      <c r="H7" s="19">
        <v>174291.36</v>
      </c>
      <c r="I7" s="19">
        <v>-78221.56</v>
      </c>
      <c r="J7" s="19">
        <v>2244.329999999998</v>
      </c>
      <c r="K7" s="8">
        <f>SUM(B7:J7)</f>
        <v>649237.36</v>
      </c>
      <c r="Q7"/>
      <c r="R7"/>
    </row>
    <row r="8" spans="1:11" ht="27" customHeight="1">
      <c r="A8" s="6" t="s">
        <v>5</v>
      </c>
      <c r="B8" s="7">
        <f>B6+B7</f>
        <v>1377942.6199999999</v>
      </c>
      <c r="C8" s="7">
        <f aca="true" t="shared" si="0" ref="C8:J8">C6+C7</f>
        <v>1228550.88</v>
      </c>
      <c r="D8" s="7">
        <f t="shared" si="0"/>
        <v>1771151.37</v>
      </c>
      <c r="E8" s="7">
        <f t="shared" si="0"/>
        <v>1030985.11</v>
      </c>
      <c r="F8" s="7">
        <f t="shared" si="0"/>
        <v>938956.62</v>
      </c>
      <c r="G8" s="7">
        <f t="shared" si="0"/>
        <v>970907.97</v>
      </c>
      <c r="H8" s="7">
        <f t="shared" si="0"/>
        <v>1082063.48</v>
      </c>
      <c r="I8" s="7">
        <f t="shared" si="0"/>
        <v>1167011.71</v>
      </c>
      <c r="J8" s="7">
        <f t="shared" si="0"/>
        <v>459851.50000000006</v>
      </c>
      <c r="K8" s="7">
        <f>+K7+K6</f>
        <v>10027421.26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503474.48</v>
      </c>
      <c r="C13" s="10">
        <v>386482.96</v>
      </c>
      <c r="D13" s="10">
        <v>1283015.1500000001</v>
      </c>
      <c r="E13" s="10">
        <v>1032845.46</v>
      </c>
      <c r="F13" s="10">
        <v>1094774.21</v>
      </c>
      <c r="G13" s="10">
        <v>617491.65</v>
      </c>
      <c r="H13" s="10">
        <v>357312.19</v>
      </c>
      <c r="I13" s="10">
        <v>460208.26999999996</v>
      </c>
      <c r="J13" s="10">
        <v>540515.4500000001</v>
      </c>
      <c r="K13" s="10">
        <v>674241.5699999998</v>
      </c>
      <c r="L13" s="10">
        <f>SUM(B13:K13)</f>
        <v>6950361.390000001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-503474.48</v>
      </c>
      <c r="C14" s="8">
        <v>65887.29999999999</v>
      </c>
      <c r="D14" s="8">
        <v>195856.07000000007</v>
      </c>
      <c r="E14" s="8">
        <v>382015.77</v>
      </c>
      <c r="F14" s="8">
        <v>30971.87999999989</v>
      </c>
      <c r="G14" s="8">
        <v>111268.20999999996</v>
      </c>
      <c r="H14" s="8">
        <v>-2975.3400000000256</v>
      </c>
      <c r="I14" s="8">
        <v>-32840.26000000001</v>
      </c>
      <c r="J14" s="8">
        <v>208112.29999999993</v>
      </c>
      <c r="K14" s="8">
        <v>129553.43999999994</v>
      </c>
      <c r="L14" s="8">
        <f>SUM(B14:K14)</f>
        <v>584374.8899999998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0</v>
      </c>
      <c r="C15" s="7">
        <f aca="true" t="shared" si="1" ref="C15:K15">+C13+C14</f>
        <v>452370.26</v>
      </c>
      <c r="D15" s="7">
        <f t="shared" si="1"/>
        <v>1478871.2200000002</v>
      </c>
      <c r="E15" s="7">
        <f t="shared" si="1"/>
        <v>1414861.23</v>
      </c>
      <c r="F15" s="7">
        <f t="shared" si="1"/>
        <v>1125746.0899999999</v>
      </c>
      <c r="G15" s="7">
        <f t="shared" si="1"/>
        <v>728759.86</v>
      </c>
      <c r="H15" s="7">
        <f t="shared" si="1"/>
        <v>354336.85</v>
      </c>
      <c r="I15" s="7">
        <f t="shared" si="1"/>
        <v>427368.00999999995</v>
      </c>
      <c r="J15" s="7">
        <f t="shared" si="1"/>
        <v>748627.75</v>
      </c>
      <c r="K15" s="7">
        <f t="shared" si="1"/>
        <v>803795.0099999998</v>
      </c>
      <c r="L15" s="7">
        <f>+L13+L14</f>
        <v>7534736.28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1146518.44</v>
      </c>
      <c r="C20" s="10">
        <v>853647.47</v>
      </c>
      <c r="D20" s="10">
        <v>734421.57</v>
      </c>
      <c r="E20" s="10">
        <v>217663.90000000002</v>
      </c>
      <c r="F20" s="10">
        <v>738737.37</v>
      </c>
      <c r="G20" s="10">
        <v>1090396.65</v>
      </c>
      <c r="H20" s="10">
        <v>215466.29</v>
      </c>
      <c r="I20" s="10">
        <v>828446.74</v>
      </c>
      <c r="J20" s="10">
        <v>741656.61</v>
      </c>
      <c r="K20" s="10">
        <v>934772.4</v>
      </c>
      <c r="L20" s="10">
        <v>861145.59</v>
      </c>
      <c r="M20" s="10">
        <v>490396.55</v>
      </c>
      <c r="N20" s="10">
        <v>250151.81</v>
      </c>
      <c r="O20" s="10">
        <f>SUM(B20:N20)</f>
        <v>9103421.390000002</v>
      </c>
    </row>
    <row r="21" spans="1:15" ht="27" customHeight="1">
      <c r="A21" s="2" t="s">
        <v>4</v>
      </c>
      <c r="B21" s="8">
        <v>2125.270000000004</v>
      </c>
      <c r="C21" s="8">
        <v>-19780.87000000001</v>
      </c>
      <c r="D21" s="8">
        <v>-40081.58</v>
      </c>
      <c r="E21" s="8">
        <v>1030.67</v>
      </c>
      <c r="F21" s="8">
        <v>-14848.18</v>
      </c>
      <c r="G21" s="8">
        <v>-3785.6399999999994</v>
      </c>
      <c r="H21" s="8">
        <v>-32058.81</v>
      </c>
      <c r="I21" s="8">
        <v>-40998.44</v>
      </c>
      <c r="J21" s="8">
        <v>-32659.460000000006</v>
      </c>
      <c r="K21" s="8">
        <v>-25267.36</v>
      </c>
      <c r="L21" s="8">
        <v>-1508.7799999999988</v>
      </c>
      <c r="M21" s="8">
        <v>-5328.240000000002</v>
      </c>
      <c r="N21" s="8">
        <v>-9125.039999999997</v>
      </c>
      <c r="O21" s="8">
        <f>SUM(B21:N21)</f>
        <v>-222286.46000000002</v>
      </c>
    </row>
    <row r="22" spans="1:15" ht="27" customHeight="1">
      <c r="A22" s="6" t="s">
        <v>5</v>
      </c>
      <c r="B22" s="7">
        <f>+B20+B21</f>
        <v>1148643.71</v>
      </c>
      <c r="C22" s="7">
        <f>+C20+C21</f>
        <v>833866.6</v>
      </c>
      <c r="D22" s="7">
        <f aca="true" t="shared" si="2" ref="D22:O22">+D20+D21</f>
        <v>694339.99</v>
      </c>
      <c r="E22" s="7">
        <f t="shared" si="2"/>
        <v>218694.57000000004</v>
      </c>
      <c r="F22" s="7">
        <f t="shared" si="2"/>
        <v>723889.19</v>
      </c>
      <c r="G22" s="7">
        <f t="shared" si="2"/>
        <v>1086611.01</v>
      </c>
      <c r="H22" s="7">
        <f t="shared" si="2"/>
        <v>183407.48</v>
      </c>
      <c r="I22" s="7">
        <f t="shared" si="2"/>
        <v>787448.3</v>
      </c>
      <c r="J22" s="7">
        <f t="shared" si="2"/>
        <v>708997.15</v>
      </c>
      <c r="K22" s="7">
        <f t="shared" si="2"/>
        <v>909505.04</v>
      </c>
      <c r="L22" s="7">
        <f t="shared" si="2"/>
        <v>859636.8099999999</v>
      </c>
      <c r="M22" s="7">
        <f t="shared" si="2"/>
        <v>485068.31</v>
      </c>
      <c r="N22" s="7">
        <f t="shared" si="2"/>
        <v>241026.77</v>
      </c>
      <c r="O22" s="7">
        <f t="shared" si="2"/>
        <v>8881134.930000002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2021-12-12T18:17:31Z</dcterms:modified>
  <cp:category/>
  <cp:version/>
  <cp:contentType/>
  <cp:contentStatus/>
</cp:coreProperties>
</file>