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<sst xmlns="http://schemas.openxmlformats.org/spreadsheetml/2006/main" count="81" uniqueCount="63">
  <si>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</si>
  <si>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</si>
  <si>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</si>
  <si>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</si>
  <si>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</si>
  <si>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</si>
  <si>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</si>
  <si>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</si>
  <si>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</si>
  <si>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</si>
  <si>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</si>
  <si>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</si>
  <si>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</si>
  <si>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</si>
  <si>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</si>
  <si>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</si>
  <si>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</si>
  <si>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</si>
  <si>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</si>
  <si>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</si>
  <si>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</si>
  <si>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</si>
  <si>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</si>
  <si>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</si>
  <si>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</si>
  <si>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</si>
  <si>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</si>
  <si>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</si>
  <si>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</si>
  <si>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</si>
  <si>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</si>
  <si>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</si>
  <si>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</si>
  <si>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</si>
  <si>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</si>
  <si>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</si>
  <si>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</si>
  <si>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</si>
  <si>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</si>
  <si>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</si>
  <si>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</si>
  <si>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</si>
  <si>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</si>
  <si>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</si>
  <si>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</si>
  <si>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</si>
  <si>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</si>
  <si>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</si>
  <si>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</si>
  <si>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</si>
  <si>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</si>
  <si>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</si>
  <si>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</si>
  <si>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</si>
  <si>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</si>
  <si>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</si>
  <si>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</si>
  <si>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</si>
  <si>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</si>
  <si>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</si>
  <si>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</si>
  <si>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</si>
  <si>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21/10/21 - VENCIMENTO 28/10/21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</si>
</sst>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1292357.02</v>
      </c>
      <c r="C6" s="10">
        <v>1245857</v>
      </c>
      <c r="D6" s="10">
        <v>1448144.5999999999</v>
      </c>
      <c r="E6" s="10">
        <v>874361.07</v>
      </c>
      <c r="F6" s="10">
        <v>928940.9199999999</v>
      </c>
      <c r="G6" s="10">
        <v>994561.7300000001</v>
      </c>
      <c r="H6" s="10">
        <v>911272.52</v>
      </c>
      <c r="I6" s="10">
        <v>1245990.01</v>
      </c>
      <c r="J6" s="10">
        <v>457151.49</v>
      </c>
      <c r="K6" s="10">
        <f>SUM(B6:J6)</f>
        <v>9398636.360000001</v>
      </c>
      <c r="Q6"/>
      <c r="R6"/>
    </row>
    <row r="7" spans="1:18" ht="27" customHeight="1">
      <c r="A7" s="2" t="s">
        <v>4</v>
      </c>
      <c r="B7" s="19">
        <v>-135990.01</v>
      </c>
      <c r="C7" s="19">
        <v>-97853.06999999999</v>
      </c>
      <c r="D7" s="19">
        <v>-129097.22</v>
      </c>
      <c r="E7" s="19">
        <v>-113902.38</v>
      </c>
      <c r="F7" s="19">
        <v>-66860.33</v>
      </c>
      <c r="G7" s="19">
        <v>-99684.46</v>
      </c>
      <c r="H7" s="19">
        <v>-49763.56</v>
      </c>
      <c r="I7" s="19">
        <v>-114326.43999999999</v>
      </c>
      <c r="J7" s="19">
        <v>-29545.1</v>
      </c>
      <c r="K7" s="8">
        <f>SUM(B7:J7)</f>
        <v>-837022.57</v>
      </c>
      <c r="Q7"/>
      <c r="R7"/>
    </row>
    <row r="8" spans="1:11" ht="27" customHeight="1">
      <c r="A8" s="6" t="s">
        <v>5</v>
      </c>
      <c r="B8" s="7">
        <f>B6+B7</f>
        <v>1156367.01</v>
      </c>
      <c r="C8" s="7">
        <f aca="true" t="shared" si="0" ref="C8:J8">C6+C7</f>
        <v>1148003.93</v>
      </c>
      <c r="D8" s="7">
        <f t="shared" si="0"/>
        <v>1319047.38</v>
      </c>
      <c r="E8" s="7">
        <f t="shared" si="0"/>
        <v>760458.69</v>
      </c>
      <c r="F8" s="7">
        <f t="shared" si="0"/>
        <v>862080.59</v>
      </c>
      <c r="G8" s="7">
        <f t="shared" si="0"/>
        <v>894877.2700000001</v>
      </c>
      <c r="H8" s="7">
        <f t="shared" si="0"/>
        <v>861508.96</v>
      </c>
      <c r="I8" s="7">
        <f t="shared" si="0"/>
        <v>1131663.57</v>
      </c>
      <c r="J8" s="7">
        <f t="shared" si="0"/>
        <v>427606.39</v>
      </c>
      <c r="K8" s="7">
        <f>+K7+K6</f>
        <v>8561613.790000001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503503.39999999997</v>
      </c>
      <c r="C13" s="10">
        <v>384916.72</v>
      </c>
      <c r="D13" s="10">
        <v>1286220.41</v>
      </c>
      <c r="E13" s="10">
        <v>1030775.88</v>
      </c>
      <c r="F13" s="10">
        <v>1105186.98</v>
      </c>
      <c r="G13" s="10">
        <v>617873.3</v>
      </c>
      <c r="H13" s="10">
        <v>357531.12</v>
      </c>
      <c r="I13" s="10">
        <v>459929.61</v>
      </c>
      <c r="J13" s="10">
        <v>538876.04</v>
      </c>
      <c r="K13" s="10">
        <v>680557.88</v>
      </c>
      <c r="L13" s="10">
        <f>SUM(B13:K13)</f>
        <v>6965371.34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-49176.5</v>
      </c>
      <c r="C14" s="8">
        <v>-32508.57</v>
      </c>
      <c r="D14" s="8">
        <v>-94495.36</v>
      </c>
      <c r="E14" s="8">
        <v>-75450.45000000001</v>
      </c>
      <c r="F14" s="8">
        <v>-71719.79</v>
      </c>
      <c r="G14" s="8">
        <v>-47979.39</v>
      </c>
      <c r="H14" s="8">
        <v>-30377.789999999997</v>
      </c>
      <c r="I14" s="8">
        <v>-36044.75</v>
      </c>
      <c r="J14" s="8">
        <v>-32808.04</v>
      </c>
      <c r="K14" s="8">
        <v>-57833.219999999994</v>
      </c>
      <c r="L14" s="8">
        <f>SUM(B14:K14)</f>
        <v>-528393.86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454326.89999999997</v>
      </c>
      <c r="C15" s="7">
        <f aca="true" t="shared" si="1" ref="C15:K15">C13+C14</f>
        <v>352408.14999999997</v>
      </c>
      <c r="D15" s="7">
        <f t="shared" si="1"/>
        <v>1191725.0499999998</v>
      </c>
      <c r="E15" s="7">
        <f t="shared" si="1"/>
        <v>955325.4299999999</v>
      </c>
      <c r="F15" s="7">
        <f t="shared" si="1"/>
        <v>1033467.19</v>
      </c>
      <c r="G15" s="7">
        <f t="shared" si="1"/>
        <v>569893.91</v>
      </c>
      <c r="H15" s="7">
        <f t="shared" si="1"/>
        <v>327153.33</v>
      </c>
      <c r="I15" s="7">
        <f t="shared" si="1"/>
        <v>423884.86</v>
      </c>
      <c r="J15" s="7">
        <f t="shared" si="1"/>
        <v>506068.00000000006</v>
      </c>
      <c r="K15" s="7">
        <f t="shared" si="1"/>
        <v>622724.66</v>
      </c>
      <c r="L15" s="7">
        <f>+L13+L14</f>
        <v>6436977.4799999995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1147430.78</v>
      </c>
      <c r="C20" s="10">
        <v>847928.41</v>
      </c>
      <c r="D20" s="10">
        <v>727688.51</v>
      </c>
      <c r="E20" s="10">
        <v>216410.73000000004</v>
      </c>
      <c r="F20" s="10">
        <v>731944.63</v>
      </c>
      <c r="G20" s="10">
        <v>1088995.4200000002</v>
      </c>
      <c r="H20" s="10">
        <v>215464.85</v>
      </c>
      <c r="I20" s="10">
        <v>823027.3300000001</v>
      </c>
      <c r="J20" s="10">
        <v>744008.05</v>
      </c>
      <c r="K20" s="10">
        <v>931768.5100000001</v>
      </c>
      <c r="L20" s="10">
        <v>861429.8300000001</v>
      </c>
      <c r="M20" s="10">
        <v>488965.23</v>
      </c>
      <c r="N20" s="10">
        <v>252094.21</v>
      </c>
      <c r="O20" s="10">
        <f>SUM(B20:N20)</f>
        <v>9077156.49</v>
      </c>
    </row>
    <row r="21" spans="1:15" ht="27" customHeight="1">
      <c r="A21" s="2" t="s">
        <v>4</v>
      </c>
      <c r="B21" s="8">
        <v>-70328.23999999999</v>
      </c>
      <c r="C21" s="8">
        <v>-71278.73999999999</v>
      </c>
      <c r="D21" s="8">
        <v>-53433.17</v>
      </c>
      <c r="E21" s="8">
        <v>-10137.11</v>
      </c>
      <c r="F21" s="8">
        <v>-38792.759999999995</v>
      </c>
      <c r="G21" s="8">
        <v>-58148.409999999996</v>
      </c>
      <c r="H21" s="8">
        <v>-33193.64</v>
      </c>
      <c r="I21" s="8">
        <v>-68688.35</v>
      </c>
      <c r="J21" s="8">
        <v>-53834.259999999995</v>
      </c>
      <c r="K21" s="8">
        <v>-44259.89</v>
      </c>
      <c r="L21" s="8">
        <v>-36556.490000000005</v>
      </c>
      <c r="M21" s="8">
        <v>-23472.96</v>
      </c>
      <c r="N21" s="8">
        <v>-20135.26</v>
      </c>
      <c r="O21" s="8">
        <f>SUM(B21:N21)</f>
        <v>-582259.2799999999</v>
      </c>
    </row>
    <row r="22" spans="1:15" ht="27" customHeight="1">
      <c r="A22" s="6" t="s">
        <v>5</v>
      </c>
      <c r="B22" s="7">
        <f>+B20+B21</f>
        <v>1077102.54</v>
      </c>
      <c r="C22" s="7">
        <f>+C20+C21</f>
        <v>776649.67</v>
      </c>
      <c r="D22" s="7">
        <f aca="true" t="shared" si="2" ref="D22:O22">+D20+D21</f>
        <v>674255.34</v>
      </c>
      <c r="E22" s="7">
        <f t="shared" si="2"/>
        <v>206273.62000000005</v>
      </c>
      <c r="F22" s="7">
        <f t="shared" si="2"/>
        <v>693151.87</v>
      </c>
      <c r="G22" s="7">
        <f t="shared" si="2"/>
        <v>1030847.0100000001</v>
      </c>
      <c r="H22" s="7">
        <f t="shared" si="2"/>
        <v>182271.21000000002</v>
      </c>
      <c r="I22" s="7">
        <f t="shared" si="2"/>
        <v>754338.9800000001</v>
      </c>
      <c r="J22" s="7">
        <f t="shared" si="2"/>
        <v>690173.79</v>
      </c>
      <c r="K22" s="7">
        <f t="shared" si="2"/>
        <v>887508.6200000001</v>
      </c>
      <c r="L22" s="7">
        <f t="shared" si="2"/>
        <v>824873.3400000001</v>
      </c>
      <c r="M22" s="7">
        <f t="shared" si="2"/>
        <v>465492.26999999996</v>
      </c>
      <c r="N22" s="7">
        <f t="shared" si="2"/>
        <v>231958.94999999998</v>
      </c>
      <c r="O22" s="7">
        <f t="shared" si="2"/>
        <v>8494897.21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2021-10-27T20:05:09Z</dcterms:modified>
  <cp:category/>
  <cp:version/>
  <cp:contentType/>
  <cp:contentStatus/>
</cp:coreProperties>
</file>