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<sst xmlns="http://schemas.openxmlformats.org/spreadsheetml/2006/main" count="81" uniqueCount="63">
  <si>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</si>
  <si>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</si>
  <si>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</si>
  <si>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</si>
  <si>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</si>
  <si>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</si>
  <si>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</si>
  <si>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</si>
  <si>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</si>
  <si>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</si>
  <si>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</si>
  <si>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</si>
  <si>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</si>
  <si>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</si>
  <si>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</si>
  <si>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</si>
  <si>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</si>
  <si>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</si>
  <si>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</si>
  <si>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</si>
  <si>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</si>
  <si>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</si>
  <si>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</si>
  <si>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</si>
  <si>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</si>
  <si>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</si>
  <si>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</si>
  <si>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</si>
  <si>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</si>
  <si>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</si>
  <si>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</si>
  <si>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</si>
  <si>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</si>
  <si>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</si>
  <si>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</si>
  <si>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</si>
  <si>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</si>
  <si>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</si>
  <si>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</si>
  <si>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</si>
  <si>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</si>
  <si>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</si>
  <si>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</si>
  <si>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</si>
  <si>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</si>
  <si>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</si>
  <si>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</si>
  <si>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</si>
  <si>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</si>
  <si>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</si>
  <si>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</si>
  <si>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</si>
  <si>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</si>
  <si>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</si>
  <si>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</si>
  <si>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</si>
  <si>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</si>
  <si>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</si>
  <si>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</si>
  <si>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</si>
  <si>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</si>
  <si>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</si>
  <si>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20/10/21 - VENCIMENTO 27/10/21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</si>
</sst>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1289324.54</v>
      </c>
      <c r="C6" s="10">
        <v>1242852.05</v>
      </c>
      <c r="D6" s="10">
        <v>1439777.36</v>
      </c>
      <c r="E6" s="10">
        <v>870080.44</v>
      </c>
      <c r="F6" s="10">
        <v>928853.63</v>
      </c>
      <c r="G6" s="10">
        <v>983682.2999999999</v>
      </c>
      <c r="H6" s="10">
        <v>894651.38</v>
      </c>
      <c r="I6" s="10">
        <v>1250689.6400000001</v>
      </c>
      <c r="J6" s="10">
        <v>458192.05</v>
      </c>
      <c r="K6" s="10">
        <f>SUM(B6:J6)</f>
        <v>9358103.39</v>
      </c>
      <c r="Q6"/>
      <c r="R6"/>
    </row>
    <row r="7" spans="1:18" ht="27" customHeight="1">
      <c r="A7" s="2" t="s">
        <v>4</v>
      </c>
      <c r="B7" s="19">
        <v>186499.93</v>
      </c>
      <c r="C7" s="19">
        <v>154607.11999999997</v>
      </c>
      <c r="D7" s="19">
        <v>315691.62000000005</v>
      </c>
      <c r="E7" s="19">
        <v>252164.58000000002</v>
      </c>
      <c r="F7" s="19">
        <v>132779.11</v>
      </c>
      <c r="G7" s="19">
        <v>98241.28000000003</v>
      </c>
      <c r="H7" s="19">
        <v>146821.43</v>
      </c>
      <c r="I7" s="19">
        <v>466713.22</v>
      </c>
      <c r="J7" s="19">
        <v>98608.04</v>
      </c>
      <c r="K7" s="8">
        <f>SUM(B7:J7)</f>
        <v>1852126.33</v>
      </c>
      <c r="Q7"/>
      <c r="R7"/>
    </row>
    <row r="8" spans="1:11" ht="27" customHeight="1">
      <c r="A8" s="6" t="s">
        <v>5</v>
      </c>
      <c r="B8" s="7">
        <f>B6+B7</f>
        <v>1475824.47</v>
      </c>
      <c r="C8" s="7">
        <f aca="true" t="shared" si="0" ref="C8:J8">C6+C7</f>
        <v>1397459.17</v>
      </c>
      <c r="D8" s="7">
        <f t="shared" si="0"/>
        <v>1755468.9800000002</v>
      </c>
      <c r="E8" s="7">
        <f t="shared" si="0"/>
        <v>1122245.02</v>
      </c>
      <c r="F8" s="7">
        <f t="shared" si="0"/>
        <v>1061632.74</v>
      </c>
      <c r="G8" s="7">
        <f t="shared" si="0"/>
        <v>1081923.58</v>
      </c>
      <c r="H8" s="7">
        <f t="shared" si="0"/>
        <v>1041472.81</v>
      </c>
      <c r="I8" s="7">
        <f t="shared" si="0"/>
        <v>1717402.86</v>
      </c>
      <c r="J8" s="7">
        <f t="shared" si="0"/>
        <v>556800.09</v>
      </c>
      <c r="K8" s="7">
        <f>+K7+K6</f>
        <v>11210229.72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500218.38999999996</v>
      </c>
      <c r="C13" s="10">
        <v>384613.06</v>
      </c>
      <c r="D13" s="10">
        <v>1281832.35</v>
      </c>
      <c r="E13" s="10">
        <v>1024278.4099999999</v>
      </c>
      <c r="F13" s="10">
        <v>1100006.41</v>
      </c>
      <c r="G13" s="10">
        <v>614220.65</v>
      </c>
      <c r="H13" s="10">
        <v>354175.36</v>
      </c>
      <c r="I13" s="10">
        <v>461571.5899999999</v>
      </c>
      <c r="J13" s="10">
        <v>541795.1199999999</v>
      </c>
      <c r="K13" s="10">
        <v>673141.0199999999</v>
      </c>
      <c r="L13" s="10">
        <f>SUM(B13:K13)</f>
        <v>6935852.36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233659.01000000004</v>
      </c>
      <c r="C14" s="8">
        <v>82890.59</v>
      </c>
      <c r="D14" s="8">
        <v>175050.15999999997</v>
      </c>
      <c r="E14" s="8">
        <v>210320.26</v>
      </c>
      <c r="F14" s="8">
        <v>-61716.63</v>
      </c>
      <c r="G14" s="8">
        <v>176683.45</v>
      </c>
      <c r="H14" s="8">
        <v>52560.12999999999</v>
      </c>
      <c r="I14" s="8">
        <v>45626.34999999998</v>
      </c>
      <c r="J14" s="8">
        <v>177378.16000000003</v>
      </c>
      <c r="K14" s="8">
        <v>198833.03000000003</v>
      </c>
      <c r="L14" s="8">
        <f>SUM(B14:K14)</f>
        <v>1291284.51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733877.4</v>
      </c>
      <c r="C15" s="7">
        <f aca="true" t="shared" si="1" ref="C15:K15">C13+C14</f>
        <v>467503.65</v>
      </c>
      <c r="D15" s="7">
        <f t="shared" si="1"/>
        <v>1456882.51</v>
      </c>
      <c r="E15" s="7">
        <f t="shared" si="1"/>
        <v>1234598.67</v>
      </c>
      <c r="F15" s="7">
        <f t="shared" si="1"/>
        <v>1038289.7799999999</v>
      </c>
      <c r="G15" s="7">
        <f t="shared" si="1"/>
        <v>790904.1000000001</v>
      </c>
      <c r="H15" s="7">
        <f t="shared" si="1"/>
        <v>406735.49</v>
      </c>
      <c r="I15" s="7">
        <f t="shared" si="1"/>
        <v>507197.9399999999</v>
      </c>
      <c r="J15" s="7">
        <f t="shared" si="1"/>
        <v>719173.2799999999</v>
      </c>
      <c r="K15" s="7">
        <f t="shared" si="1"/>
        <v>871974.0499999999</v>
      </c>
      <c r="L15" s="7">
        <f>+L13+L14</f>
        <v>8227136.87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1141218.5</v>
      </c>
      <c r="C20" s="10">
        <v>846180.62</v>
      </c>
      <c r="D20" s="10">
        <v>720696.08</v>
      </c>
      <c r="E20" s="10">
        <v>214564.75000000003</v>
      </c>
      <c r="F20" s="10">
        <v>736348.0499999999</v>
      </c>
      <c r="G20" s="10">
        <v>1087426.8800000001</v>
      </c>
      <c r="H20" s="10">
        <v>217536.38</v>
      </c>
      <c r="I20" s="10">
        <v>820693.0700000001</v>
      </c>
      <c r="J20" s="10">
        <v>741091.14</v>
      </c>
      <c r="K20" s="10">
        <v>936760.5300000001</v>
      </c>
      <c r="L20" s="10">
        <v>858039.37</v>
      </c>
      <c r="M20" s="10">
        <v>485545.18</v>
      </c>
      <c r="N20" s="10">
        <v>251518.99</v>
      </c>
      <c r="O20" s="10">
        <f>SUM(B20:N20)</f>
        <v>9057619.540000001</v>
      </c>
    </row>
    <row r="21" spans="1:15" ht="27" customHeight="1">
      <c r="A21" s="2" t="s">
        <v>4</v>
      </c>
      <c r="B21" s="8">
        <v>212689.32</v>
      </c>
      <c r="C21" s="8">
        <v>82005.34999999998</v>
      </c>
      <c r="D21" s="8">
        <v>10059.830000000009</v>
      </c>
      <c r="E21" s="8">
        <v>35648.79</v>
      </c>
      <c r="F21" s="8">
        <v>24850.880000000005</v>
      </c>
      <c r="G21" s="8">
        <v>72166.32</v>
      </c>
      <c r="H21" s="8">
        <v>-20568.420000000002</v>
      </c>
      <c r="I21" s="8">
        <v>60852.719999999994</v>
      </c>
      <c r="J21" s="8">
        <v>88814.67999999998</v>
      </c>
      <c r="K21" s="8">
        <v>163631.89</v>
      </c>
      <c r="L21" s="8">
        <v>166986.14</v>
      </c>
      <c r="M21" s="8">
        <v>29816.729999999996</v>
      </c>
      <c r="N21" s="8">
        <v>-11090.34</v>
      </c>
      <c r="O21" s="8">
        <f>SUM(B21:N21)</f>
        <v>915863.89</v>
      </c>
    </row>
    <row r="22" spans="1:15" ht="27" customHeight="1">
      <c r="A22" s="6" t="s">
        <v>5</v>
      </c>
      <c r="B22" s="7">
        <f>+B20+B21</f>
        <v>1353907.82</v>
      </c>
      <c r="C22" s="7">
        <f>+C20+C21</f>
        <v>928185.97</v>
      </c>
      <c r="D22" s="7">
        <f aca="true" t="shared" si="2" ref="D22:O22">+D20+D21</f>
        <v>730755.9099999999</v>
      </c>
      <c r="E22" s="7">
        <f t="shared" si="2"/>
        <v>250213.54000000004</v>
      </c>
      <c r="F22" s="7">
        <f t="shared" si="2"/>
        <v>761198.9299999999</v>
      </c>
      <c r="G22" s="7">
        <f t="shared" si="2"/>
        <v>1159593.2000000002</v>
      </c>
      <c r="H22" s="7">
        <f t="shared" si="2"/>
        <v>196967.96</v>
      </c>
      <c r="I22" s="7">
        <f t="shared" si="2"/>
        <v>881545.79</v>
      </c>
      <c r="J22" s="7">
        <f t="shared" si="2"/>
        <v>829905.82</v>
      </c>
      <c r="K22" s="7">
        <f t="shared" si="2"/>
        <v>1100392.4200000002</v>
      </c>
      <c r="L22" s="7">
        <f t="shared" si="2"/>
        <v>1025025.51</v>
      </c>
      <c r="M22" s="7">
        <f t="shared" si="2"/>
        <v>515361.91</v>
      </c>
      <c r="N22" s="7">
        <f t="shared" si="2"/>
        <v>240428.65</v>
      </c>
      <c r="O22" s="7">
        <f t="shared" si="2"/>
        <v>9973483.430000002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2021-10-27T11:30:07Z</dcterms:modified>
  <cp:category/>
  <cp:version/>
  <cp:contentType/>
  <cp:contentStatus/>
</cp:coreProperties>
</file>