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<sst xmlns="http://schemas.openxmlformats.org/spreadsheetml/2006/main" count="81" uniqueCount="63">
  <si>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</si>
  <si>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</si>
  <si>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</si>
  <si>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</si>
  <si>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</si>
  <si>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</si>
  <si>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</si>
  <si>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</si>
  <si>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</si>
  <si>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</si>
  <si>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</si>
  <si>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</si>
  <si>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</si>
  <si>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</si>
  <si>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</si>
  <si>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</si>
  <si>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</si>
  <si>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</si>
  <si>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</si>
  <si>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</si>
  <si>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</si>
  <si>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</si>
  <si>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</si>
  <si>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</si>
  <si>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</si>
  <si>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</si>
  <si>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</si>
  <si>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</si>
  <si>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</si>
  <si>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</si>
  <si>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</si>
  <si>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</si>
  <si>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</si>
  <si>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</si>
  <si>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</si>
  <si>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</si>
  <si>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</si>
  <si>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</si>
  <si>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</si>
  <si>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</si>
  <si>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</si>
  <si>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</si>
  <si>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</si>
  <si>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</si>
  <si>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</si>
  <si>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</si>
  <si>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</si>
  <si>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</si>
  <si>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</si>
  <si>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</si>
  <si>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</si>
  <si>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</si>
  <si>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</si>
  <si>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</si>
  <si>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</si>
  <si>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</si>
  <si>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</si>
  <si>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</si>
  <si>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</si>
  <si>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</si>
  <si>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</si>
  <si>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</si>
  <si>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19/10/21 - VENCIMENTO 26/10/21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</si>
</sst>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1281386.5799999998</v>
      </c>
      <c r="C6" s="10">
        <v>1241729.7</v>
      </c>
      <c r="D6" s="10">
        <v>1422465.9</v>
      </c>
      <c r="E6" s="10">
        <v>866791.3599999999</v>
      </c>
      <c r="F6" s="10">
        <v>926569.12</v>
      </c>
      <c r="G6" s="10">
        <v>988991.0499999999</v>
      </c>
      <c r="H6" s="10">
        <v>898983.2999999999</v>
      </c>
      <c r="I6" s="10">
        <v>1242601.96</v>
      </c>
      <c r="J6" s="10">
        <v>457166.33999999997</v>
      </c>
      <c r="K6" s="10">
        <f>SUM(B6:J6)</f>
        <v>9326685.309999999</v>
      </c>
      <c r="Q6"/>
      <c r="R6"/>
    </row>
    <row r="7" spans="1:18" ht="27" customHeight="1">
      <c r="A7" s="2" t="s">
        <v>4</v>
      </c>
      <c r="B7" s="19">
        <v>-200882.99</v>
      </c>
      <c r="C7" s="19">
        <v>-96147.87</v>
      </c>
      <c r="D7" s="19">
        <v>-149029.11</v>
      </c>
      <c r="E7" s="19">
        <v>-185283.71</v>
      </c>
      <c r="F7" s="19">
        <v>-65216.58</v>
      </c>
      <c r="G7" s="19">
        <v>-189850.84999999998</v>
      </c>
      <c r="H7" s="19">
        <v>-64678.33</v>
      </c>
      <c r="I7" s="19">
        <v>-135110</v>
      </c>
      <c r="J7" s="19">
        <v>-35929.36</v>
      </c>
      <c r="K7" s="8">
        <f>SUM(B7:J7)</f>
        <v>-1122128.8</v>
      </c>
      <c r="Q7"/>
      <c r="R7"/>
    </row>
    <row r="8" spans="1:11" ht="27" customHeight="1">
      <c r="A8" s="6" t="s">
        <v>5</v>
      </c>
      <c r="B8" s="7">
        <f>B6+B7</f>
        <v>1080503.5899999999</v>
      </c>
      <c r="C8" s="7">
        <f aca="true" t="shared" si="0" ref="C8:J8">C6+C7</f>
        <v>1145581.83</v>
      </c>
      <c r="D8" s="7">
        <f t="shared" si="0"/>
        <v>1273436.79</v>
      </c>
      <c r="E8" s="7">
        <f t="shared" si="0"/>
        <v>681507.6499999999</v>
      </c>
      <c r="F8" s="7">
        <f t="shared" si="0"/>
        <v>861352.54</v>
      </c>
      <c r="G8" s="7">
        <f t="shared" si="0"/>
        <v>799140.2</v>
      </c>
      <c r="H8" s="7">
        <f t="shared" si="0"/>
        <v>834304.97</v>
      </c>
      <c r="I8" s="7">
        <f t="shared" si="0"/>
        <v>1107491.96</v>
      </c>
      <c r="J8" s="7">
        <f t="shared" si="0"/>
        <v>421236.98</v>
      </c>
      <c r="K8" s="7">
        <f>+K7+K6</f>
        <v>8204556.509999999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498621.6</v>
      </c>
      <c r="C13" s="10">
        <v>382810.47</v>
      </c>
      <c r="D13" s="10">
        <v>1280213.43</v>
      </c>
      <c r="E13" s="10">
        <v>1019849.07</v>
      </c>
      <c r="F13" s="10">
        <v>1095864.77</v>
      </c>
      <c r="G13" s="10">
        <v>618893.5</v>
      </c>
      <c r="H13" s="10">
        <v>355930.8499999999</v>
      </c>
      <c r="I13" s="10">
        <v>460430.67</v>
      </c>
      <c r="J13" s="10">
        <v>538246.25</v>
      </c>
      <c r="K13" s="10">
        <v>676747.5599999998</v>
      </c>
      <c r="L13" s="10">
        <f>SUM(B13:K13)</f>
        <v>6927608.169999999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-48085.3</v>
      </c>
      <c r="C14" s="8">
        <v>-31901.37</v>
      </c>
      <c r="D14" s="8">
        <v>-91984.81</v>
      </c>
      <c r="E14" s="8">
        <v>-71220.2</v>
      </c>
      <c r="F14" s="8">
        <v>-68277.14</v>
      </c>
      <c r="G14" s="8">
        <v>-46099.880000000005</v>
      </c>
      <c r="H14" s="8">
        <v>-30001.24</v>
      </c>
      <c r="I14" s="8">
        <v>-45677.25</v>
      </c>
      <c r="J14" s="8">
        <v>-31762.690000000002</v>
      </c>
      <c r="K14" s="8">
        <v>-54586.02</v>
      </c>
      <c r="L14" s="8">
        <f>SUM(B14:K14)</f>
        <v>-519595.9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450536.3</v>
      </c>
      <c r="C15" s="7">
        <f aca="true" t="shared" si="1" ref="C15:K15">C13+C14</f>
        <v>350909.1</v>
      </c>
      <c r="D15" s="7">
        <f t="shared" si="1"/>
        <v>1188228.6199999999</v>
      </c>
      <c r="E15" s="7">
        <f t="shared" si="1"/>
        <v>948628.87</v>
      </c>
      <c r="F15" s="7">
        <f t="shared" si="1"/>
        <v>1027587.63</v>
      </c>
      <c r="G15" s="7">
        <f t="shared" si="1"/>
        <v>572793.62</v>
      </c>
      <c r="H15" s="7">
        <f t="shared" si="1"/>
        <v>325929.6099999999</v>
      </c>
      <c r="I15" s="7">
        <f t="shared" si="1"/>
        <v>414753.42</v>
      </c>
      <c r="J15" s="7">
        <f t="shared" si="1"/>
        <v>506483.56</v>
      </c>
      <c r="K15" s="7">
        <f t="shared" si="1"/>
        <v>622161.5399999998</v>
      </c>
      <c r="L15" s="7">
        <f>+L13+L14</f>
        <v>6408012.269999999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1135551.09</v>
      </c>
      <c r="C20" s="10">
        <v>844677.4199999999</v>
      </c>
      <c r="D20" s="10">
        <v>722501.0199999999</v>
      </c>
      <c r="E20" s="10">
        <v>218360.36000000002</v>
      </c>
      <c r="F20" s="10">
        <v>734192</v>
      </c>
      <c r="G20" s="10">
        <v>1082873.41</v>
      </c>
      <c r="H20" s="10">
        <v>215698.99000000002</v>
      </c>
      <c r="I20" s="10">
        <v>816188.5</v>
      </c>
      <c r="J20" s="10">
        <v>743348.3800000001</v>
      </c>
      <c r="K20" s="10">
        <v>926934.0400000002</v>
      </c>
      <c r="L20" s="10">
        <v>858490.53</v>
      </c>
      <c r="M20" s="10">
        <v>484192.81</v>
      </c>
      <c r="N20" s="10">
        <v>251089.27</v>
      </c>
      <c r="O20" s="10">
        <f>SUM(B20:N20)</f>
        <v>9034097.82</v>
      </c>
    </row>
    <row r="21" spans="1:15" ht="27" customHeight="1">
      <c r="A21" s="2" t="s">
        <v>4</v>
      </c>
      <c r="B21" s="8">
        <v>90287.34999999998</v>
      </c>
      <c r="C21" s="8">
        <v>-5037.540000000023</v>
      </c>
      <c r="D21" s="8">
        <v>12773.869999999974</v>
      </c>
      <c r="E21" s="8">
        <v>15906.390000000014</v>
      </c>
      <c r="F21" s="8">
        <v>26365.290000000037</v>
      </c>
      <c r="G21" s="8">
        <v>101273.09000000001</v>
      </c>
      <c r="H21" s="8">
        <v>-8516.670000000002</v>
      </c>
      <c r="I21" s="8">
        <v>48937.29999999992</v>
      </c>
      <c r="J21" s="8">
        <v>-4819.309999999998</v>
      </c>
      <c r="K21" s="8">
        <v>43900.46999999999</v>
      </c>
      <c r="L21" s="8">
        <v>69574.25999999995</v>
      </c>
      <c r="M21" s="8">
        <v>53078.39000000003</v>
      </c>
      <c r="N21" s="8">
        <v>6072.970000000001</v>
      </c>
      <c r="O21" s="8">
        <f>SUM(B21:N21)</f>
        <v>449795.85999999987</v>
      </c>
    </row>
    <row r="22" spans="1:15" ht="27" customHeight="1">
      <c r="A22" s="6" t="s">
        <v>5</v>
      </c>
      <c r="B22" s="7">
        <f>+B20+B21</f>
        <v>1225838.44</v>
      </c>
      <c r="C22" s="7">
        <f>+C20+C21</f>
        <v>839639.8799999999</v>
      </c>
      <c r="D22" s="7">
        <f aca="true" t="shared" si="2" ref="D22:O22">+D20+D21</f>
        <v>735274.8899999999</v>
      </c>
      <c r="E22" s="7">
        <f t="shared" si="2"/>
        <v>234266.75000000003</v>
      </c>
      <c r="F22" s="7">
        <f t="shared" si="2"/>
        <v>760557.29</v>
      </c>
      <c r="G22" s="7">
        <f t="shared" si="2"/>
        <v>1184146.5</v>
      </c>
      <c r="H22" s="7">
        <f t="shared" si="2"/>
        <v>207182.32</v>
      </c>
      <c r="I22" s="7">
        <f t="shared" si="2"/>
        <v>865125.7999999999</v>
      </c>
      <c r="J22" s="7">
        <f t="shared" si="2"/>
        <v>738529.0700000001</v>
      </c>
      <c r="K22" s="7">
        <f t="shared" si="2"/>
        <v>970834.5100000001</v>
      </c>
      <c r="L22" s="7">
        <f t="shared" si="2"/>
        <v>928064.79</v>
      </c>
      <c r="M22" s="7">
        <f t="shared" si="2"/>
        <v>537271.2000000001</v>
      </c>
      <c r="N22" s="7">
        <f t="shared" si="2"/>
        <v>257162.24</v>
      </c>
      <c r="O22" s="7">
        <f t="shared" si="2"/>
        <v>9483893.68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2021-10-25T19:08:54Z</dcterms:modified>
  <cp:category/>
  <cp:version/>
  <cp:contentType/>
  <cp:contentStatus/>
</cp:coreProperties>
</file>