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<sst xmlns="http://schemas.openxmlformats.org/spreadsheetml/2006/main" count="81" uniqueCount="63">
  <si>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</si>
  <si>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</si>
  <si>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</si>
  <si>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</si>
  <si>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</si>
  <si>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</si>
  <si>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</si>
  <si>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</si>
  <si>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</si>
  <si>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</si>
  <si>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</si>
  <si>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</si>
  <si>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</si>
  <si>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</si>
  <si>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</si>
  <si>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</si>
  <si>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</si>
  <si>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</si>
  <si>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</si>
  <si>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</si>
  <si>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</si>
  <si>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</si>
  <si>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</si>
  <si>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</si>
  <si>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</si>
  <si>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</si>
  <si>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</si>
  <si>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</si>
  <si>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</si>
  <si>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</si>
  <si>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</si>
  <si>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</si>
  <si>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</si>
  <si>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</si>
  <si>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</si>
  <si>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</si>
  <si>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</si>
  <si>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</si>
  <si>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</si>
  <si>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</si>
  <si>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</si>
  <si>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</si>
  <si>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</si>
  <si>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</si>
  <si>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</si>
  <si>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</si>
  <si>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</si>
  <si>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</si>
  <si>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</si>
  <si>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</si>
  <si>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</si>
  <si>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</si>
  <si>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</si>
  <si>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</si>
  <si>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</si>
  <si>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</si>
  <si>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</si>
  <si>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</si>
  <si>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</si>
  <si>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</si>
  <si>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</si>
  <si>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</si>
  <si>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18/10/21 - VENCIMENTO 25/10/21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</si>
</sst>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1257420.3299999998</v>
      </c>
      <c r="C6" s="10">
        <v>1227896.72</v>
      </c>
      <c r="D6" s="10">
        <v>1375847.26</v>
      </c>
      <c r="E6" s="10">
        <v>854494.1000000001</v>
      </c>
      <c r="F6" s="10">
        <v>903521.86</v>
      </c>
      <c r="G6" s="10">
        <v>950240.9299999999</v>
      </c>
      <c r="H6" s="10">
        <v>899720.61</v>
      </c>
      <c r="I6" s="10">
        <v>1225492.0499999998</v>
      </c>
      <c r="J6" s="10">
        <v>451699.92</v>
      </c>
      <c r="K6" s="10">
        <f>SUM(B6:J6)</f>
        <v>9146333.78</v>
      </c>
      <c r="Q6"/>
      <c r="R6"/>
    </row>
    <row r="7" spans="1:18" ht="27" customHeight="1">
      <c r="A7" s="2" t="s">
        <v>4</v>
      </c>
      <c r="B7" s="19">
        <v>-123493.83</v>
      </c>
      <c r="C7" s="19">
        <v>-91768.57</v>
      </c>
      <c r="D7" s="19">
        <v>-123785.14000000001</v>
      </c>
      <c r="E7" s="19">
        <v>-116248.06999999998</v>
      </c>
      <c r="F7" s="19">
        <v>-65456.73</v>
      </c>
      <c r="G7" s="19">
        <v>-102191.58</v>
      </c>
      <c r="H7" s="19">
        <v>-49556.72</v>
      </c>
      <c r="I7" s="19">
        <v>-107833.63</v>
      </c>
      <c r="J7" s="19">
        <v>-27738.28</v>
      </c>
      <c r="K7" s="8">
        <f>SUM(B7:J7)</f>
        <v>-808072.5499999999</v>
      </c>
      <c r="Q7"/>
      <c r="R7"/>
    </row>
    <row r="8" spans="1:11" ht="27" customHeight="1">
      <c r="A8" s="6" t="s">
        <v>5</v>
      </c>
      <c r="B8" s="7">
        <f>B6+B7</f>
        <v>1133926.4999999998</v>
      </c>
      <c r="C8" s="7">
        <f aca="true" t="shared" si="0" ref="C8:J8">C6+C7</f>
        <v>1136128.15</v>
      </c>
      <c r="D8" s="7">
        <f t="shared" si="0"/>
        <v>1252062.12</v>
      </c>
      <c r="E8" s="7">
        <f t="shared" si="0"/>
        <v>738246.0300000001</v>
      </c>
      <c r="F8" s="7">
        <f t="shared" si="0"/>
        <v>838065.13</v>
      </c>
      <c r="G8" s="7">
        <f t="shared" si="0"/>
        <v>848049.35</v>
      </c>
      <c r="H8" s="7">
        <f t="shared" si="0"/>
        <v>850163.89</v>
      </c>
      <c r="I8" s="7">
        <f t="shared" si="0"/>
        <v>1117658.42</v>
      </c>
      <c r="J8" s="7">
        <f t="shared" si="0"/>
        <v>423961.64</v>
      </c>
      <c r="K8" s="7">
        <f>+K7+K6</f>
        <v>8338261.2299999995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492628.28</v>
      </c>
      <c r="C13" s="10">
        <v>374837.52</v>
      </c>
      <c r="D13" s="10">
        <v>1268675.4899999998</v>
      </c>
      <c r="E13" s="10">
        <v>1000696.49</v>
      </c>
      <c r="F13" s="10">
        <v>1066068.9</v>
      </c>
      <c r="G13" s="10">
        <v>608236.2</v>
      </c>
      <c r="H13" s="10">
        <v>350766.27999999997</v>
      </c>
      <c r="I13" s="10">
        <v>444150.3</v>
      </c>
      <c r="J13" s="10">
        <v>531846.86</v>
      </c>
      <c r="K13" s="10">
        <v>668331.4099999999</v>
      </c>
      <c r="L13" s="10">
        <f>SUM(B13:K13)</f>
        <v>6806237.73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-46459.15</v>
      </c>
      <c r="C14" s="8">
        <v>-28588.17</v>
      </c>
      <c r="D14" s="8">
        <v>-90042.3</v>
      </c>
      <c r="E14" s="8">
        <v>-69750.6</v>
      </c>
      <c r="F14" s="8">
        <v>-66982.4</v>
      </c>
      <c r="G14" s="8">
        <v>-43369.33</v>
      </c>
      <c r="H14" s="8">
        <v>-28892.44</v>
      </c>
      <c r="I14" s="8">
        <v>-34474.1</v>
      </c>
      <c r="J14" s="8">
        <v>-28871.19</v>
      </c>
      <c r="K14" s="8">
        <v>-53793.32</v>
      </c>
      <c r="L14" s="8">
        <f>SUM(B14:K14)</f>
        <v>-491223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446169.13</v>
      </c>
      <c r="C15" s="7">
        <f aca="true" t="shared" si="1" ref="C15:K15">C13+C14</f>
        <v>346249.35000000003</v>
      </c>
      <c r="D15" s="7">
        <f t="shared" si="1"/>
        <v>1178633.1899999997</v>
      </c>
      <c r="E15" s="7">
        <f t="shared" si="1"/>
        <v>930945.89</v>
      </c>
      <c r="F15" s="7">
        <f t="shared" si="1"/>
        <v>999086.4999999999</v>
      </c>
      <c r="G15" s="7">
        <f t="shared" si="1"/>
        <v>564866.87</v>
      </c>
      <c r="H15" s="7">
        <f t="shared" si="1"/>
        <v>321873.83999999997</v>
      </c>
      <c r="I15" s="7">
        <f t="shared" si="1"/>
        <v>409676.2</v>
      </c>
      <c r="J15" s="7">
        <f t="shared" si="1"/>
        <v>502975.67</v>
      </c>
      <c r="K15" s="7">
        <f t="shared" si="1"/>
        <v>614538.09</v>
      </c>
      <c r="L15" s="7">
        <f>+L13+L14</f>
        <v>6315014.73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1103716.31</v>
      </c>
      <c r="C20" s="10">
        <v>831276.1799999999</v>
      </c>
      <c r="D20" s="10">
        <v>701915.0599999999</v>
      </c>
      <c r="E20" s="10">
        <v>214658.69000000003</v>
      </c>
      <c r="F20" s="10">
        <v>718593.44</v>
      </c>
      <c r="G20" s="10">
        <v>1067201.9000000001</v>
      </c>
      <c r="H20" s="10">
        <v>206238.04000000004</v>
      </c>
      <c r="I20" s="10">
        <v>790837.7799999999</v>
      </c>
      <c r="J20" s="10">
        <v>700451.61</v>
      </c>
      <c r="K20" s="10">
        <v>911290.5000000001</v>
      </c>
      <c r="L20" s="10">
        <v>845088.61</v>
      </c>
      <c r="M20" s="10">
        <v>482289.5</v>
      </c>
      <c r="N20" s="10">
        <v>249336.62999999998</v>
      </c>
      <c r="O20" s="10">
        <f>SUM(B20:N20)</f>
        <v>8822894.250000002</v>
      </c>
    </row>
    <row r="21" spans="1:15" ht="27" customHeight="1">
      <c r="A21" s="2" t="s">
        <v>4</v>
      </c>
      <c r="B21" s="8">
        <v>-67765.15</v>
      </c>
      <c r="C21" s="8">
        <v>-69460.84</v>
      </c>
      <c r="D21" s="8">
        <v>-53507.41</v>
      </c>
      <c r="E21" s="8">
        <v>-9982.41</v>
      </c>
      <c r="F21" s="8">
        <v>-37407.91</v>
      </c>
      <c r="G21" s="8">
        <v>-56101.7</v>
      </c>
      <c r="H21" s="8">
        <v>-31631.519999999997</v>
      </c>
      <c r="I21" s="8">
        <v>-57969.51</v>
      </c>
      <c r="J21" s="8">
        <v>-52104.159999999996</v>
      </c>
      <c r="K21" s="8">
        <v>-45156.78</v>
      </c>
      <c r="L21" s="8">
        <v>-36540.04</v>
      </c>
      <c r="M21" s="8">
        <v>-22213.86</v>
      </c>
      <c r="N21" s="8">
        <v>-19338.87</v>
      </c>
      <c r="O21" s="8">
        <f>SUM(B21:N21)</f>
        <v>-559180.16</v>
      </c>
    </row>
    <row r="22" spans="1:15" ht="27" customHeight="1">
      <c r="A22" s="6" t="s">
        <v>5</v>
      </c>
      <c r="B22" s="7">
        <f>+B20+B21</f>
        <v>1035951.16</v>
      </c>
      <c r="C22" s="7">
        <f>+C20+C21</f>
        <v>761815.34</v>
      </c>
      <c r="D22" s="7">
        <f aca="true" t="shared" si="2" ref="D22:O22">+D20+D21</f>
        <v>648407.6499999999</v>
      </c>
      <c r="E22" s="7">
        <f t="shared" si="2"/>
        <v>204676.28000000003</v>
      </c>
      <c r="F22" s="7">
        <f t="shared" si="2"/>
        <v>681185.5299999999</v>
      </c>
      <c r="G22" s="7">
        <f t="shared" si="2"/>
        <v>1011100.2000000002</v>
      </c>
      <c r="H22" s="7">
        <f t="shared" si="2"/>
        <v>174606.52000000005</v>
      </c>
      <c r="I22" s="7">
        <f t="shared" si="2"/>
        <v>732868.2699999999</v>
      </c>
      <c r="J22" s="7">
        <f t="shared" si="2"/>
        <v>648347.45</v>
      </c>
      <c r="K22" s="7">
        <f t="shared" si="2"/>
        <v>866133.7200000001</v>
      </c>
      <c r="L22" s="7">
        <f t="shared" si="2"/>
        <v>808548.57</v>
      </c>
      <c r="M22" s="7">
        <f t="shared" si="2"/>
        <v>460075.64</v>
      </c>
      <c r="N22" s="7">
        <f t="shared" si="2"/>
        <v>229997.75999999998</v>
      </c>
      <c r="O22" s="7">
        <f t="shared" si="2"/>
        <v>8263714.090000002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2021-10-22T23:10:52Z</dcterms:modified>
  <cp:category/>
  <cp:version/>
  <cp:contentType/>
  <cp:contentStatus/>
</cp:coreProperties>
</file>