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<sst xmlns="http://schemas.openxmlformats.org/spreadsheetml/2006/main" count="81" uniqueCount="63">
  <si>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</si>
  <si>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</si>
  <si>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</si>
  <si>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</si>
  <si>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</si>
  <si>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</si>
  <si>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</si>
  <si>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</si>
  <si>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</si>
  <si>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</si>
  <si>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</si>
  <si>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</si>
  <si>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</si>
  <si>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</si>
  <si>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</si>
  <si>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</si>
  <si>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</si>
  <si>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</si>
  <si>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</si>
  <si>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</si>
  <si>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</si>
  <si>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</si>
  <si>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</si>
  <si>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</si>
  <si>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</si>
  <si>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</si>
  <si>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</si>
  <si>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</si>
  <si>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</si>
  <si>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</si>
  <si>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</si>
  <si>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</si>
  <si>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</si>
  <si>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</si>
  <si>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</si>
  <si>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</si>
  <si>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</si>
  <si>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</si>
  <si>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</si>
  <si>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</si>
  <si>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</si>
  <si>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</si>
  <si>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</si>
  <si>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</si>
  <si>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</si>
  <si>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</si>
  <si>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</si>
  <si>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</si>
  <si>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</si>
  <si>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</si>
  <si>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</si>
  <si>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</si>
  <si>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</si>
  <si>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</si>
  <si>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</si>
  <si>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</si>
  <si>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</si>
  <si>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</si>
  <si>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</si>
  <si>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</si>
  <si>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</si>
  <si>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</si>
  <si>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15/10/21 - VENCIMENTO 22/10/21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</si>
</sst>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1284185.7100000002</v>
      </c>
      <c r="C6" s="10">
        <v>1244429.71</v>
      </c>
      <c r="D6" s="10">
        <v>1421694.6099999999</v>
      </c>
      <c r="E6" s="10">
        <v>865680.6599999999</v>
      </c>
      <c r="F6" s="10">
        <v>929326.0899999999</v>
      </c>
      <c r="G6" s="10">
        <v>982169.1</v>
      </c>
      <c r="H6" s="10">
        <v>899065.4499999998</v>
      </c>
      <c r="I6" s="10">
        <v>1248729.0999999999</v>
      </c>
      <c r="J6" s="10">
        <v>456525.69</v>
      </c>
      <c r="K6" s="10">
        <f>SUM(B6:J6)</f>
        <v>9331806.12</v>
      </c>
      <c r="Q6"/>
      <c r="R6"/>
    </row>
    <row r="7" spans="1:18" ht="27" customHeight="1">
      <c r="A7" s="2" t="s">
        <v>4</v>
      </c>
      <c r="B7" s="19">
        <v>-133614.82</v>
      </c>
      <c r="C7" s="19">
        <v>-98013.62000000001</v>
      </c>
      <c r="D7" s="19">
        <v>-130404.78</v>
      </c>
      <c r="E7" s="19">
        <v>-112578.12999999999</v>
      </c>
      <c r="F7" s="19">
        <v>-68320.43000000001</v>
      </c>
      <c r="G7" s="19">
        <v>-95699.11</v>
      </c>
      <c r="H7" s="19">
        <v>-50086.58</v>
      </c>
      <c r="I7" s="19">
        <v>-114069.79</v>
      </c>
      <c r="J7" s="19">
        <v>-29334.089999999997</v>
      </c>
      <c r="K7" s="8">
        <f>SUM(B7:J7)</f>
        <v>-832121.35</v>
      </c>
      <c r="Q7"/>
      <c r="R7"/>
    </row>
    <row r="8" spans="1:11" ht="27" customHeight="1">
      <c r="A8" s="6" t="s">
        <v>5</v>
      </c>
      <c r="B8" s="7">
        <f>B6+B7</f>
        <v>1150570.8900000001</v>
      </c>
      <c r="C8" s="7">
        <f aca="true" t="shared" si="0" ref="C8:J8">C6+C7</f>
        <v>1146416.0899999999</v>
      </c>
      <c r="D8" s="7">
        <f t="shared" si="0"/>
        <v>1291289.8299999998</v>
      </c>
      <c r="E8" s="7">
        <f t="shared" si="0"/>
        <v>753102.5299999999</v>
      </c>
      <c r="F8" s="7">
        <f t="shared" si="0"/>
        <v>861005.6599999998</v>
      </c>
      <c r="G8" s="7">
        <f t="shared" si="0"/>
        <v>886469.99</v>
      </c>
      <c r="H8" s="7">
        <f t="shared" si="0"/>
        <v>848978.8699999999</v>
      </c>
      <c r="I8" s="7">
        <f t="shared" si="0"/>
        <v>1134659.3099999998</v>
      </c>
      <c r="J8" s="7">
        <f t="shared" si="0"/>
        <v>427191.6</v>
      </c>
      <c r="K8" s="7">
        <f>+K7+K6</f>
        <v>8499684.77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500357.83999999997</v>
      </c>
      <c r="C13" s="10">
        <v>383782.63999999996</v>
      </c>
      <c r="D13" s="10">
        <v>1281207.65</v>
      </c>
      <c r="E13" s="10">
        <v>1022006.14</v>
      </c>
      <c r="F13" s="10">
        <v>1101320.8699999999</v>
      </c>
      <c r="G13" s="10">
        <v>616320.22</v>
      </c>
      <c r="H13" s="10">
        <v>356884.76999999996</v>
      </c>
      <c r="I13" s="10">
        <v>462391.87</v>
      </c>
      <c r="J13" s="10">
        <v>536243.97</v>
      </c>
      <c r="K13" s="10">
        <v>671791.1599999999</v>
      </c>
      <c r="L13" s="10">
        <f>SUM(B13:K13)</f>
        <v>6932307.129999999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-463535.14999999997</v>
      </c>
      <c r="C14" s="8">
        <v>-31615.37</v>
      </c>
      <c r="D14" s="8">
        <v>-96576.56</v>
      </c>
      <c r="E14" s="8">
        <v>-77155.8</v>
      </c>
      <c r="F14" s="8">
        <v>-73594.18999999999</v>
      </c>
      <c r="G14" s="8">
        <v>-47609.79</v>
      </c>
      <c r="H14" s="8">
        <v>-31202.44</v>
      </c>
      <c r="I14" s="8">
        <v>-36082.23</v>
      </c>
      <c r="J14" s="8">
        <v>-31935</v>
      </c>
      <c r="K14" s="8">
        <v>-57209.12</v>
      </c>
      <c r="L14" s="8">
        <f>SUM(B14:K14)</f>
        <v>-946515.6499999999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36822.69</v>
      </c>
      <c r="C15" s="7">
        <f aca="true" t="shared" si="1" ref="C15:K15">C13+C14</f>
        <v>352167.26999999996</v>
      </c>
      <c r="D15" s="7">
        <f t="shared" si="1"/>
        <v>1184631.0899999999</v>
      </c>
      <c r="E15" s="7">
        <f t="shared" si="1"/>
        <v>944850.34</v>
      </c>
      <c r="F15" s="7">
        <f t="shared" si="1"/>
        <v>1027726.6799999999</v>
      </c>
      <c r="G15" s="7">
        <f t="shared" si="1"/>
        <v>568710.4299999999</v>
      </c>
      <c r="H15" s="7">
        <f t="shared" si="1"/>
        <v>325682.32999999996</v>
      </c>
      <c r="I15" s="7">
        <f t="shared" si="1"/>
        <v>426309.64</v>
      </c>
      <c r="J15" s="7">
        <f t="shared" si="1"/>
        <v>504308.97</v>
      </c>
      <c r="K15" s="7">
        <f t="shared" si="1"/>
        <v>614582.0399999999</v>
      </c>
      <c r="L15" s="7">
        <f>+L13+L14</f>
        <v>5985791.479999999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1142933.31</v>
      </c>
      <c r="C20" s="10">
        <v>847273.44</v>
      </c>
      <c r="D20" s="10">
        <v>720625.42</v>
      </c>
      <c r="E20" s="10">
        <v>220879.12</v>
      </c>
      <c r="F20" s="10">
        <v>733344.5800000001</v>
      </c>
      <c r="G20" s="10">
        <v>1087779.24</v>
      </c>
      <c r="H20" s="10">
        <v>213651.85</v>
      </c>
      <c r="I20" s="10">
        <v>820642.5</v>
      </c>
      <c r="J20" s="10">
        <v>746831.7799999999</v>
      </c>
      <c r="K20" s="10">
        <v>934467.4700000001</v>
      </c>
      <c r="L20" s="10">
        <v>860793.79</v>
      </c>
      <c r="M20" s="10">
        <v>481018.55</v>
      </c>
      <c r="N20" s="10">
        <v>253504.89</v>
      </c>
      <c r="O20" s="10">
        <f>SUM(B20:N20)</f>
        <v>9063745.940000001</v>
      </c>
    </row>
    <row r="21" spans="1:15" ht="27" customHeight="1">
      <c r="A21" s="2" t="s">
        <v>4</v>
      </c>
      <c r="B21" s="8">
        <v>-73716.23999999999</v>
      </c>
      <c r="C21" s="8">
        <v>-74958.99</v>
      </c>
      <c r="D21" s="8">
        <v>-56541.99999999999</v>
      </c>
      <c r="E21" s="8">
        <v>-11078.009999999998</v>
      </c>
      <c r="F21" s="8">
        <v>-40952.46</v>
      </c>
      <c r="G21" s="8">
        <v>-61366.649999999994</v>
      </c>
      <c r="H21" s="8">
        <v>-32963.67</v>
      </c>
      <c r="I21" s="8">
        <v>-73053.15</v>
      </c>
      <c r="J21" s="8">
        <v>-56231.56</v>
      </c>
      <c r="K21" s="8">
        <v>-46359.83</v>
      </c>
      <c r="L21" s="8">
        <v>-37602.99</v>
      </c>
      <c r="M21" s="8">
        <v>-23341.66</v>
      </c>
      <c r="N21" s="8">
        <v>-20720.48</v>
      </c>
      <c r="O21" s="8">
        <f>SUM(B21:N21)</f>
        <v>-608887.69</v>
      </c>
    </row>
    <row r="22" spans="1:15" ht="27" customHeight="1">
      <c r="A22" s="6" t="s">
        <v>5</v>
      </c>
      <c r="B22" s="7">
        <f>+B20+B21</f>
        <v>1069217.07</v>
      </c>
      <c r="C22" s="7">
        <f>+C20+C21</f>
        <v>772314.45</v>
      </c>
      <c r="D22" s="7">
        <f aca="true" t="shared" si="2" ref="D22:O22">+D20+D21</f>
        <v>664083.42</v>
      </c>
      <c r="E22" s="7">
        <f t="shared" si="2"/>
        <v>209801.11</v>
      </c>
      <c r="F22" s="7">
        <f t="shared" si="2"/>
        <v>692392.1200000001</v>
      </c>
      <c r="G22" s="7">
        <f t="shared" si="2"/>
        <v>1026412.59</v>
      </c>
      <c r="H22" s="7">
        <f t="shared" si="2"/>
        <v>180688.18</v>
      </c>
      <c r="I22" s="7">
        <f t="shared" si="2"/>
        <v>747589.35</v>
      </c>
      <c r="J22" s="7">
        <f t="shared" si="2"/>
        <v>690600.22</v>
      </c>
      <c r="K22" s="7">
        <f t="shared" si="2"/>
        <v>888107.6400000001</v>
      </c>
      <c r="L22" s="7">
        <f t="shared" si="2"/>
        <v>823190.8</v>
      </c>
      <c r="M22" s="7">
        <f t="shared" si="2"/>
        <v>457676.89</v>
      </c>
      <c r="N22" s="7">
        <f t="shared" si="2"/>
        <v>232784.41</v>
      </c>
      <c r="O22" s="7">
        <f t="shared" si="2"/>
        <v>8454858.250000002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2021-10-22T17:15:33Z</dcterms:modified>
  <cp:category/>
  <cp:version/>
  <cp:contentType/>
  <cp:contentStatus/>
</cp:coreProperties>
</file>