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<sst xmlns="http://schemas.openxmlformats.org/spreadsheetml/2006/main" count="81" uniqueCount="63">
  <si>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</si>
  <si>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</si>
  <si>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</si>
  <si>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</si>
  <si>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</si>
  <si>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</si>
  <si>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</si>
  <si>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</si>
  <si>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</si>
  <si>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</si>
  <si>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</si>
  <si>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</si>
  <si>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</si>
  <si>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</si>
  <si>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</si>
  <si>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</si>
  <si>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</si>
  <si>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</si>
  <si>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</si>
  <si>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</si>
  <si>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</si>
  <si>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</si>
  <si>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</si>
  <si>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</si>
  <si>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</si>
  <si>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</si>
  <si>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</si>
  <si>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</si>
  <si>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</si>
  <si>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</si>
  <si>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</si>
  <si>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</si>
  <si>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</si>
  <si>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</si>
  <si>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</si>
  <si>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</si>
  <si>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</si>
  <si>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</si>
  <si>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</si>
  <si>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</si>
  <si>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</si>
  <si>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</si>
  <si>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</si>
  <si>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</si>
  <si>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</si>
  <si>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</si>
  <si>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</si>
  <si>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</si>
  <si>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</si>
  <si>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</si>
  <si>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</si>
  <si>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</si>
  <si>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</si>
  <si>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</si>
  <si>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</si>
  <si>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</si>
  <si>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</si>
  <si>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</si>
  <si>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</si>
  <si>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</si>
  <si>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</si>
  <si>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</si>
  <si>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13/10/21 - VENCIMENTO 20/10/21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</si>
</sst>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1293825.4200000002</v>
      </c>
      <c r="C6" s="10">
        <v>1257074.2999999998</v>
      </c>
      <c r="D6" s="10">
        <v>1417934.92</v>
      </c>
      <c r="E6" s="10">
        <v>874337.25</v>
      </c>
      <c r="F6" s="10">
        <v>934398.4099999999</v>
      </c>
      <c r="G6" s="10">
        <v>990120.66</v>
      </c>
      <c r="H6" s="10">
        <v>895287.95</v>
      </c>
      <c r="I6" s="10">
        <v>1257380.56</v>
      </c>
      <c r="J6" s="10">
        <v>461565.1</v>
      </c>
      <c r="K6" s="10">
        <f>SUM(B6:J6)</f>
        <v>9381924.57</v>
      </c>
      <c r="Q6"/>
      <c r="R6"/>
    </row>
    <row r="7" spans="1:18" ht="27" customHeight="1">
      <c r="A7" s="2" t="s">
        <v>4</v>
      </c>
      <c r="B7" s="19">
        <v>-164802.49</v>
      </c>
      <c r="C7" s="19">
        <v>-121627.77999999998</v>
      </c>
      <c r="D7" s="19">
        <v>-152157.22999999998</v>
      </c>
      <c r="E7" s="19">
        <v>-140760.99</v>
      </c>
      <c r="F7" s="19">
        <v>-83735.8</v>
      </c>
      <c r="G7" s="19">
        <v>-132400.71</v>
      </c>
      <c r="H7" s="19">
        <v>-77400.57</v>
      </c>
      <c r="I7" s="19">
        <v>-145856.87</v>
      </c>
      <c r="J7" s="19">
        <v>-41995.21</v>
      </c>
      <c r="K7" s="8">
        <f>SUM(B7:J7)</f>
        <v>-1060737.6500000001</v>
      </c>
      <c r="Q7"/>
      <c r="R7"/>
    </row>
    <row r="8" spans="1:11" ht="27" customHeight="1">
      <c r="A8" s="6" t="s">
        <v>5</v>
      </c>
      <c r="B8" s="7">
        <f>B6+B7</f>
        <v>1129022.9300000002</v>
      </c>
      <c r="C8" s="7">
        <f aca="true" t="shared" si="0" ref="C8:J8">C6+C7</f>
        <v>1135446.5199999998</v>
      </c>
      <c r="D8" s="7">
        <f t="shared" si="0"/>
        <v>1265777.69</v>
      </c>
      <c r="E8" s="7">
        <f t="shared" si="0"/>
        <v>733576.26</v>
      </c>
      <c r="F8" s="7">
        <f t="shared" si="0"/>
        <v>850662.6099999999</v>
      </c>
      <c r="G8" s="7">
        <f t="shared" si="0"/>
        <v>857719.9500000001</v>
      </c>
      <c r="H8" s="7">
        <f t="shared" si="0"/>
        <v>817887.3799999999</v>
      </c>
      <c r="I8" s="7">
        <f t="shared" si="0"/>
        <v>1111523.69</v>
      </c>
      <c r="J8" s="7">
        <f t="shared" si="0"/>
        <v>419569.88999999996</v>
      </c>
      <c r="K8" s="7">
        <f>+K7+K6</f>
        <v>8321186.92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507091.69999999995</v>
      </c>
      <c r="C13" s="10">
        <v>388202.87</v>
      </c>
      <c r="D13" s="10">
        <v>1290758.4000000001</v>
      </c>
      <c r="E13" s="10">
        <v>1030309.7099999998</v>
      </c>
      <c r="F13" s="10">
        <v>1107210.1</v>
      </c>
      <c r="G13" s="10">
        <v>618403.13</v>
      </c>
      <c r="H13" s="10">
        <v>360143.6</v>
      </c>
      <c r="I13" s="10">
        <v>462037.47000000003</v>
      </c>
      <c r="J13" s="10">
        <v>539817.1499999999</v>
      </c>
      <c r="K13" s="10">
        <v>676003.87</v>
      </c>
      <c r="L13" s="10">
        <f>SUM(B13:K13)</f>
        <v>6979977.999999999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-56621.54</v>
      </c>
      <c r="C14" s="8">
        <v>-35828.44</v>
      </c>
      <c r="D14" s="8">
        <v>-117011.93999999999</v>
      </c>
      <c r="E14" s="8">
        <v>-86476.44</v>
      </c>
      <c r="F14" s="8">
        <v>-92612.59999999999</v>
      </c>
      <c r="G14" s="8">
        <v>-55971.54</v>
      </c>
      <c r="H14" s="8">
        <v>-35709.58</v>
      </c>
      <c r="I14" s="8">
        <v>-47369.36</v>
      </c>
      <c r="J14" s="8">
        <v>-42573.060000000005</v>
      </c>
      <c r="K14" s="8">
        <v>-70993.93</v>
      </c>
      <c r="L14" s="8">
        <f>SUM(B14:K14)</f>
        <v>-641168.4299999999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450470.16</v>
      </c>
      <c r="C15" s="7">
        <f aca="true" t="shared" si="1" ref="C15:K15">C13+C14</f>
        <v>352374.43</v>
      </c>
      <c r="D15" s="7">
        <f t="shared" si="1"/>
        <v>1173746.4600000002</v>
      </c>
      <c r="E15" s="7">
        <f t="shared" si="1"/>
        <v>943833.2699999998</v>
      </c>
      <c r="F15" s="7">
        <f t="shared" si="1"/>
        <v>1014597.5000000001</v>
      </c>
      <c r="G15" s="7">
        <f t="shared" si="1"/>
        <v>562431.59</v>
      </c>
      <c r="H15" s="7">
        <f t="shared" si="1"/>
        <v>324434.01999999996</v>
      </c>
      <c r="I15" s="7">
        <f t="shared" si="1"/>
        <v>414668.11000000004</v>
      </c>
      <c r="J15" s="7">
        <f t="shared" si="1"/>
        <v>497244.0899999999</v>
      </c>
      <c r="K15" s="7">
        <f t="shared" si="1"/>
        <v>605009.94</v>
      </c>
      <c r="L15" s="7">
        <f>+L13+L14</f>
        <v>6338809.569999999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1142943.06</v>
      </c>
      <c r="C20" s="10">
        <v>852371.33</v>
      </c>
      <c r="D20" s="10">
        <v>740266.3699999999</v>
      </c>
      <c r="E20" s="10">
        <v>217619.17</v>
      </c>
      <c r="F20" s="10">
        <v>734586.65</v>
      </c>
      <c r="G20" s="10">
        <v>1100559.26</v>
      </c>
      <c r="H20" s="10">
        <v>212287.67</v>
      </c>
      <c r="I20" s="10">
        <v>826576.63</v>
      </c>
      <c r="J20" s="10">
        <v>747131.23</v>
      </c>
      <c r="K20" s="10">
        <v>945347.2600000001</v>
      </c>
      <c r="L20" s="10">
        <v>848715.51</v>
      </c>
      <c r="M20" s="10">
        <v>483350.7</v>
      </c>
      <c r="N20" s="10">
        <v>253908.46000000002</v>
      </c>
      <c r="O20" s="10">
        <f>SUM(B20:N20)</f>
        <v>9105663.299999999</v>
      </c>
    </row>
    <row r="21" spans="1:15" ht="27" customHeight="1">
      <c r="A21" s="2" t="s">
        <v>4</v>
      </c>
      <c r="B21" s="8">
        <v>-115081.17000000001</v>
      </c>
      <c r="C21" s="8">
        <v>-106098.82</v>
      </c>
      <c r="D21" s="8">
        <v>-84873.9</v>
      </c>
      <c r="E21" s="8">
        <v>-19865.39</v>
      </c>
      <c r="F21" s="8">
        <v>-68669.28</v>
      </c>
      <c r="G21" s="8">
        <v>-94588.88</v>
      </c>
      <c r="H21" s="8">
        <v>-38370.97</v>
      </c>
      <c r="I21" s="8">
        <v>-98838.76000000001</v>
      </c>
      <c r="J21" s="8">
        <v>-82195.84999999999</v>
      </c>
      <c r="K21" s="8">
        <v>-84003.43</v>
      </c>
      <c r="L21" s="8">
        <v>-71537.95</v>
      </c>
      <c r="M21" s="8">
        <v>-43260.42</v>
      </c>
      <c r="N21" s="8">
        <v>-31092.14</v>
      </c>
      <c r="O21" s="8">
        <f>SUM(B21:N21)</f>
        <v>-938476.96</v>
      </c>
    </row>
    <row r="22" spans="1:15" ht="27" customHeight="1">
      <c r="A22" s="6" t="s">
        <v>5</v>
      </c>
      <c r="B22" s="7">
        <f>+B20+B21</f>
        <v>1027861.89</v>
      </c>
      <c r="C22" s="7">
        <f>+C20+C21</f>
        <v>746272.51</v>
      </c>
      <c r="D22" s="7">
        <f aca="true" t="shared" si="2" ref="D22:O22">+D20+D21</f>
        <v>655392.4699999999</v>
      </c>
      <c r="E22" s="7">
        <f t="shared" si="2"/>
        <v>197753.78000000003</v>
      </c>
      <c r="F22" s="7">
        <f t="shared" si="2"/>
        <v>665917.37</v>
      </c>
      <c r="G22" s="7">
        <f t="shared" si="2"/>
        <v>1005970.38</v>
      </c>
      <c r="H22" s="7">
        <f t="shared" si="2"/>
        <v>173916.7</v>
      </c>
      <c r="I22" s="7">
        <f t="shared" si="2"/>
        <v>727737.87</v>
      </c>
      <c r="J22" s="7">
        <f t="shared" si="2"/>
        <v>664935.38</v>
      </c>
      <c r="K22" s="7">
        <f t="shared" si="2"/>
        <v>861343.8300000001</v>
      </c>
      <c r="L22" s="7">
        <f t="shared" si="2"/>
        <v>777177.56</v>
      </c>
      <c r="M22" s="7">
        <f t="shared" si="2"/>
        <v>440090.28</v>
      </c>
      <c r="N22" s="7">
        <f t="shared" si="2"/>
        <v>222816.32</v>
      </c>
      <c r="O22" s="7">
        <f t="shared" si="2"/>
        <v>8167186.339999999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2021-10-20T13:51:06Z</dcterms:modified>
  <cp:category/>
  <cp:version/>
  <cp:contentType/>
  <cp:contentStatus/>
</cp:coreProperties>
</file>