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<sst xmlns="http://schemas.openxmlformats.org/spreadsheetml/2006/main" count="81" uniqueCount="63">
  <si>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</si>
  <si>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</si>
  <si>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</si>
  <si>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</si>
  <si>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</si>
  <si>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</si>
  <si>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</si>
  <si>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</si>
  <si>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</si>
  <si>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</si>
  <si>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</si>
  <si>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</si>
  <si>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</si>
  <si>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</si>
  <si>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</si>
  <si>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</si>
  <si>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</si>
  <si>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</si>
  <si>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</si>
  <si>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</si>
  <si>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</si>
  <si>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</si>
  <si>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</si>
  <si>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</si>
  <si>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</si>
  <si>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</si>
  <si>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</si>
  <si>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</si>
  <si>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</si>
  <si>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</si>
  <si>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</si>
  <si>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</si>
  <si>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</si>
  <si>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</si>
  <si>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</si>
  <si>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</si>
  <si>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</si>
  <si>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</si>
  <si>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</si>
  <si>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</si>
  <si>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</si>
  <si>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</si>
  <si>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</si>
  <si>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</si>
  <si>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</si>
  <si>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</si>
  <si>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</si>
  <si>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</si>
  <si>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</si>
  <si>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</si>
  <si>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</si>
  <si>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</si>
  <si>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</si>
  <si>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</si>
  <si>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</si>
  <si>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</si>
  <si>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</si>
  <si>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</si>
  <si>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</si>
  <si>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</si>
  <si>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</si>
  <si>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</si>
  <si>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05/10/21 - VENCIMENTO 13/10/21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</si>
</sst>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1307166.32</v>
      </c>
      <c r="C6" s="10">
        <v>1259715.08</v>
      </c>
      <c r="D6" s="10">
        <v>1464528.32</v>
      </c>
      <c r="E6" s="10">
        <v>876839.3899999999</v>
      </c>
      <c r="F6" s="10">
        <v>939650.1299999999</v>
      </c>
      <c r="G6" s="10">
        <v>1031909.9</v>
      </c>
      <c r="H6" s="10">
        <v>929951.9999999999</v>
      </c>
      <c r="I6" s="10">
        <v>1268279.91</v>
      </c>
      <c r="J6" s="10">
        <v>464395.6</v>
      </c>
      <c r="K6" s="10">
        <f>SUM(B6:J6)</f>
        <v>9542436.65</v>
      </c>
      <c r="Q6"/>
      <c r="R6"/>
    </row>
    <row r="7" spans="1:18" ht="27" customHeight="1">
      <c r="A7" s="2" t="s">
        <v>4</v>
      </c>
      <c r="B7" s="19">
        <v>-83837.6</v>
      </c>
      <c r="C7" s="19">
        <v>-82161.2</v>
      </c>
      <c r="D7" s="19">
        <v>-104499</v>
      </c>
      <c r="E7" s="19">
        <v>-52052</v>
      </c>
      <c r="F7" s="19">
        <v>-63822</v>
      </c>
      <c r="G7" s="19">
        <v>-36616.8</v>
      </c>
      <c r="H7" s="19">
        <v>-32674.4</v>
      </c>
      <c r="I7" s="19">
        <v>-88074.8</v>
      </c>
      <c r="J7" s="19">
        <v>-21133.07</v>
      </c>
      <c r="K7" s="8">
        <f>SUM(B7:J7)</f>
        <v>-564870.87</v>
      </c>
      <c r="Q7"/>
      <c r="R7"/>
    </row>
    <row r="8" spans="1:11" ht="27" customHeight="1">
      <c r="A8" s="6" t="s">
        <v>5</v>
      </c>
      <c r="B8" s="7">
        <f>B6+B7</f>
        <v>1223328.72</v>
      </c>
      <c r="C8" s="7">
        <f aca="true" t="shared" si="0" ref="C8:J8">C6+C7</f>
        <v>1177553.8800000001</v>
      </c>
      <c r="D8" s="7">
        <f t="shared" si="0"/>
        <v>1360029.32</v>
      </c>
      <c r="E8" s="7">
        <f t="shared" si="0"/>
        <v>824787.3899999999</v>
      </c>
      <c r="F8" s="7">
        <f t="shared" si="0"/>
        <v>875828.1299999999</v>
      </c>
      <c r="G8" s="7">
        <f t="shared" si="0"/>
        <v>995293.1</v>
      </c>
      <c r="H8" s="7">
        <f t="shared" si="0"/>
        <v>897277.5999999999</v>
      </c>
      <c r="I8" s="7">
        <f t="shared" si="0"/>
        <v>1180205.1099999999</v>
      </c>
      <c r="J8" s="7">
        <f t="shared" si="0"/>
        <v>443262.52999999997</v>
      </c>
      <c r="K8" s="7">
        <f>+K7+K6</f>
        <v>8977565.780000001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508844.93</v>
      </c>
      <c r="C13" s="10">
        <v>389663.64999999997</v>
      </c>
      <c r="D13" s="10">
        <v>1292815.47</v>
      </c>
      <c r="E13" s="10">
        <v>1048703.72</v>
      </c>
      <c r="F13" s="10">
        <v>1116308.78</v>
      </c>
      <c r="G13" s="10">
        <v>624159.2300000001</v>
      </c>
      <c r="H13" s="10">
        <v>360276.98</v>
      </c>
      <c r="I13" s="10">
        <v>466712.9199999999</v>
      </c>
      <c r="J13" s="10">
        <v>545001.78</v>
      </c>
      <c r="K13" s="10">
        <v>683832.7499999999</v>
      </c>
      <c r="L13" s="10">
        <f>SUM(B13:K13)</f>
        <v>7036320.21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-46105</v>
      </c>
      <c r="C14" s="8">
        <v>-28595.6</v>
      </c>
      <c r="D14" s="8">
        <v>-88682</v>
      </c>
      <c r="E14" s="8">
        <v>-71009.35</v>
      </c>
      <c r="F14" s="8">
        <v>-66215.6</v>
      </c>
      <c r="G14" s="8">
        <v>-43269.6</v>
      </c>
      <c r="H14" s="8">
        <v>-28781.96</v>
      </c>
      <c r="I14" s="8">
        <v>-24244</v>
      </c>
      <c r="J14" s="8">
        <v>-28538.4</v>
      </c>
      <c r="K14" s="8">
        <v>-52518.4</v>
      </c>
      <c r="L14" s="8">
        <f>SUM(B14:K14)</f>
        <v>-477959.9100000001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462739.93</v>
      </c>
      <c r="C15" s="7">
        <f aca="true" t="shared" si="1" ref="C15:K15">C13+C14</f>
        <v>361068.05</v>
      </c>
      <c r="D15" s="7">
        <f t="shared" si="1"/>
        <v>1204133.47</v>
      </c>
      <c r="E15" s="7">
        <f t="shared" si="1"/>
        <v>977694.37</v>
      </c>
      <c r="F15" s="7">
        <f t="shared" si="1"/>
        <v>1050093.18</v>
      </c>
      <c r="G15" s="7">
        <f t="shared" si="1"/>
        <v>580889.6300000001</v>
      </c>
      <c r="H15" s="7">
        <f t="shared" si="1"/>
        <v>331495.01999999996</v>
      </c>
      <c r="I15" s="7">
        <f t="shared" si="1"/>
        <v>442468.9199999999</v>
      </c>
      <c r="J15" s="7">
        <f t="shared" si="1"/>
        <v>516463.38</v>
      </c>
      <c r="K15" s="7">
        <f t="shared" si="1"/>
        <v>631314.3499999999</v>
      </c>
      <c r="L15" s="7">
        <f>+L13+L14</f>
        <v>6558360.3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1163834.91</v>
      </c>
      <c r="C20" s="10">
        <v>868077.8099999999</v>
      </c>
      <c r="D20" s="10">
        <v>736690.15</v>
      </c>
      <c r="E20" s="10">
        <v>215644.86000000002</v>
      </c>
      <c r="F20" s="10">
        <v>777495.18</v>
      </c>
      <c r="G20" s="10">
        <v>1103843.21</v>
      </c>
      <c r="H20" s="10">
        <v>214656.91000000003</v>
      </c>
      <c r="I20" s="10">
        <v>814370.63</v>
      </c>
      <c r="J20" s="10">
        <v>732900</v>
      </c>
      <c r="K20" s="10">
        <v>904666.91</v>
      </c>
      <c r="L20" s="10">
        <v>876105.74</v>
      </c>
      <c r="M20" s="10">
        <v>506839.22</v>
      </c>
      <c r="N20" s="10">
        <v>258031.12</v>
      </c>
      <c r="O20" s="10">
        <f>SUM(B20:N20)</f>
        <v>9173156.649999999</v>
      </c>
    </row>
    <row r="21" spans="1:15" ht="27" customHeight="1">
      <c r="A21" s="2" t="s">
        <v>4</v>
      </c>
      <c r="B21" s="8">
        <v>-65340</v>
      </c>
      <c r="C21" s="8">
        <v>-66748</v>
      </c>
      <c r="D21" s="8">
        <v>-73215.18000000001</v>
      </c>
      <c r="E21" s="8">
        <v>-9446.8</v>
      </c>
      <c r="F21" s="8">
        <v>-31781.2</v>
      </c>
      <c r="G21" s="8">
        <v>-52228</v>
      </c>
      <c r="H21" s="8">
        <v>-42958.9</v>
      </c>
      <c r="I21" s="8">
        <v>-54282.8</v>
      </c>
      <c r="J21" s="8">
        <v>-50978.4</v>
      </c>
      <c r="K21" s="8">
        <v>-40361.2</v>
      </c>
      <c r="L21" s="8">
        <v>-33008.8</v>
      </c>
      <c r="M21" s="8">
        <v>-20653.6</v>
      </c>
      <c r="N21" s="8">
        <v>-18101.6</v>
      </c>
      <c r="O21" s="8">
        <f>SUM(B21:N21)</f>
        <v>-559104.48</v>
      </c>
    </row>
    <row r="22" spans="1:15" ht="27" customHeight="1">
      <c r="A22" s="6" t="s">
        <v>5</v>
      </c>
      <c r="B22" s="7">
        <f>+B20+B21</f>
        <v>1098494.91</v>
      </c>
      <c r="C22" s="7">
        <f>+C20+C21</f>
        <v>801329.8099999999</v>
      </c>
      <c r="D22" s="7">
        <f aca="true" t="shared" si="2" ref="D22:O22">+D20+D21</f>
        <v>663474.97</v>
      </c>
      <c r="E22" s="7">
        <f t="shared" si="2"/>
        <v>206198.06000000003</v>
      </c>
      <c r="F22" s="7">
        <f t="shared" si="2"/>
        <v>745713.9800000001</v>
      </c>
      <c r="G22" s="7">
        <f t="shared" si="2"/>
        <v>1051615.21</v>
      </c>
      <c r="H22" s="7">
        <f t="shared" si="2"/>
        <v>171698.01000000004</v>
      </c>
      <c r="I22" s="7">
        <f t="shared" si="2"/>
        <v>760087.83</v>
      </c>
      <c r="J22" s="7">
        <f t="shared" si="2"/>
        <v>681921.6</v>
      </c>
      <c r="K22" s="7">
        <f t="shared" si="2"/>
        <v>864305.7100000001</v>
      </c>
      <c r="L22" s="7">
        <f t="shared" si="2"/>
        <v>843096.94</v>
      </c>
      <c r="M22" s="7">
        <f t="shared" si="2"/>
        <v>486185.62</v>
      </c>
      <c r="N22" s="7">
        <f t="shared" si="2"/>
        <v>239929.52</v>
      </c>
      <c r="O22" s="7">
        <f t="shared" si="2"/>
        <v>8614052.169999998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2021-10-13T23:45:44Z</dcterms:modified>
  <cp:category/>
  <cp:version/>
  <cp:contentType/>
  <cp:contentStatus/>
</cp:coreProperties>
</file>