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<sst xmlns="http://schemas.openxmlformats.org/spreadsheetml/2006/main" count="81" uniqueCount="63">
  <si>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</si>
  <si>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</si>
  <si>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</si>
  <si>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</si>
  <si>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</si>
  <si>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</si>
  <si>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</si>
  <si>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</si>
  <si>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</si>
  <si>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</si>
  <si>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</si>
  <si>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</si>
  <si>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</si>
  <si>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</si>
  <si>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</si>
  <si>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</si>
  <si>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</si>
  <si>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</si>
  <si>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</si>
  <si>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</si>
  <si>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</si>
  <si>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</si>
  <si>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</si>
  <si>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</si>
  <si>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</si>
  <si>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</si>
  <si>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</si>
  <si>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</si>
  <si>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</si>
  <si>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</si>
  <si>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</si>
  <si>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</si>
  <si>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</si>
  <si>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</si>
  <si>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</si>
  <si>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</si>
  <si>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</si>
  <si>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</si>
  <si>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</si>
  <si>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</si>
  <si>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</si>
  <si>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</si>
  <si>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</si>
  <si>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</si>
  <si>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</si>
  <si>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</si>
  <si>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</si>
  <si>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</si>
  <si>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</si>
  <si>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</si>
  <si>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</si>
  <si>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</si>
  <si>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</si>
  <si>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</si>
  <si>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</si>
  <si>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</si>
  <si>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</si>
  <si>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</si>
  <si>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</si>
  <si>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</si>
  <si>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</si>
  <si>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</si>
  <si>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03/10/21 - VENCIMENTO 08/10/21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</si>
</sst>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347522.07999999996</v>
      </c>
      <c r="C6" s="10">
        <v>327680.48000000004</v>
      </c>
      <c r="D6" s="10">
        <v>431126.62999999995</v>
      </c>
      <c r="E6" s="10">
        <v>231202.34</v>
      </c>
      <c r="F6" s="10">
        <v>317716.81</v>
      </c>
      <c r="G6" s="10">
        <v>337423.94</v>
      </c>
      <c r="H6" s="10">
        <v>323331.56000000006</v>
      </c>
      <c r="I6" s="10">
        <v>411070.10000000003</v>
      </c>
      <c r="J6" s="10">
        <v>106425.23999999999</v>
      </c>
      <c r="K6" s="10">
        <f>SUM(B6:J6)</f>
        <v>2833499.1799999997</v>
      </c>
      <c r="Q6"/>
      <c r="R6"/>
    </row>
    <row r="7" spans="1:18" ht="27" customHeight="1">
      <c r="A7" s="2" t="s">
        <v>4</v>
      </c>
      <c r="B7" s="19">
        <v>-30360</v>
      </c>
      <c r="C7" s="19">
        <v>-30263.2</v>
      </c>
      <c r="D7" s="19">
        <v>-54519.4</v>
      </c>
      <c r="E7" s="19">
        <v>-19232.4</v>
      </c>
      <c r="F7" s="19">
        <v>-25775.2</v>
      </c>
      <c r="G7" s="19">
        <v>-17151.2</v>
      </c>
      <c r="H7" s="19">
        <v>-17402</v>
      </c>
      <c r="I7" s="19">
        <v>-34421.2</v>
      </c>
      <c r="J7" s="19">
        <v>-9521.470000000001</v>
      </c>
      <c r="K7" s="8">
        <f>SUM(B7:J7)</f>
        <v>-238646.07000000004</v>
      </c>
      <c r="Q7"/>
      <c r="R7"/>
    </row>
    <row r="8" spans="1:11" ht="27" customHeight="1">
      <c r="A8" s="6" t="s">
        <v>5</v>
      </c>
      <c r="B8" s="7">
        <f>B6+B7</f>
        <v>317162.07999999996</v>
      </c>
      <c r="C8" s="7">
        <f aca="true" t="shared" si="0" ref="C8:J8">C6+C7</f>
        <v>297417.28</v>
      </c>
      <c r="D8" s="7">
        <f t="shared" si="0"/>
        <v>376607.2299999999</v>
      </c>
      <c r="E8" s="7">
        <f t="shared" si="0"/>
        <v>211969.94</v>
      </c>
      <c r="F8" s="7">
        <f t="shared" si="0"/>
        <v>291941.61</v>
      </c>
      <c r="G8" s="7">
        <f t="shared" si="0"/>
        <v>320272.74</v>
      </c>
      <c r="H8" s="7">
        <f t="shared" si="0"/>
        <v>305929.56000000006</v>
      </c>
      <c r="I8" s="7">
        <f t="shared" si="0"/>
        <v>376648.9</v>
      </c>
      <c r="J8" s="7">
        <f t="shared" si="0"/>
        <v>96903.76999999999</v>
      </c>
      <c r="K8" s="7">
        <f>+K7+K6</f>
        <v>2594853.11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115604.09</v>
      </c>
      <c r="C13" s="10">
        <v>102728.11</v>
      </c>
      <c r="D13" s="10">
        <v>366997.25999999995</v>
      </c>
      <c r="E13" s="10">
        <v>336514.7</v>
      </c>
      <c r="F13" s="10">
        <v>340608.7</v>
      </c>
      <c r="G13" s="10">
        <v>152871.47</v>
      </c>
      <c r="H13" s="10">
        <v>95227.44</v>
      </c>
      <c r="I13" s="10">
        <v>148885.54</v>
      </c>
      <c r="J13" s="10">
        <v>116158.27</v>
      </c>
      <c r="K13" s="10">
        <v>216627.79</v>
      </c>
      <c r="L13" s="10">
        <f>SUM(B13:K13)</f>
        <v>1992223.3699999999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-92395.26000000001</v>
      </c>
      <c r="C14" s="8">
        <v>-9693.2</v>
      </c>
      <c r="D14" s="8">
        <v>-32489.6</v>
      </c>
      <c r="E14" s="8">
        <v>-32733.75</v>
      </c>
      <c r="F14" s="8">
        <v>-30857.2</v>
      </c>
      <c r="G14" s="8">
        <v>-13239.6</v>
      </c>
      <c r="H14" s="8">
        <v>-14169.560000000001</v>
      </c>
      <c r="I14" s="8">
        <v>-11044</v>
      </c>
      <c r="J14" s="8">
        <v>-6432.8</v>
      </c>
      <c r="K14" s="8">
        <v>-19500.8</v>
      </c>
      <c r="L14" s="8">
        <f>SUM(B14:K14)</f>
        <v>-262555.77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23208.829999999987</v>
      </c>
      <c r="C15" s="7">
        <f aca="true" t="shared" si="1" ref="C15:K15">C13+C14</f>
        <v>93034.91</v>
      </c>
      <c r="D15" s="7">
        <f t="shared" si="1"/>
        <v>334507.66</v>
      </c>
      <c r="E15" s="7">
        <f t="shared" si="1"/>
        <v>303780.95</v>
      </c>
      <c r="F15" s="7">
        <f t="shared" si="1"/>
        <v>309751.5</v>
      </c>
      <c r="G15" s="7">
        <f t="shared" si="1"/>
        <v>139631.87</v>
      </c>
      <c r="H15" s="7">
        <f t="shared" si="1"/>
        <v>81057.88</v>
      </c>
      <c r="I15" s="7">
        <f t="shared" si="1"/>
        <v>137841.54</v>
      </c>
      <c r="J15" s="7">
        <f t="shared" si="1"/>
        <v>109725.47</v>
      </c>
      <c r="K15" s="7">
        <f t="shared" si="1"/>
        <v>197126.99000000002</v>
      </c>
      <c r="L15" s="7">
        <f>+L13+L14</f>
        <v>1729667.5999999999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431247.06000000006</v>
      </c>
      <c r="C20" s="10">
        <v>302493.78</v>
      </c>
      <c r="D20" s="10">
        <v>281426</v>
      </c>
      <c r="E20" s="10">
        <v>75616.15</v>
      </c>
      <c r="F20" s="10">
        <v>291142.12999999995</v>
      </c>
      <c r="G20" s="10">
        <v>360292.78</v>
      </c>
      <c r="H20" s="10">
        <v>65132.8</v>
      </c>
      <c r="I20" s="10">
        <v>284592.25</v>
      </c>
      <c r="J20" s="10">
        <v>295563.63</v>
      </c>
      <c r="K20" s="10">
        <v>391521.88999999996</v>
      </c>
      <c r="L20" s="10">
        <v>350334.89999999997</v>
      </c>
      <c r="M20" s="10">
        <v>185638.17000000004</v>
      </c>
      <c r="N20" s="10">
        <v>78497.22999999998</v>
      </c>
      <c r="O20" s="10">
        <f>SUM(B20:N20)</f>
        <v>3393498.77</v>
      </c>
    </row>
    <row r="21" spans="1:15" ht="27" customHeight="1">
      <c r="A21" s="2" t="s">
        <v>4</v>
      </c>
      <c r="B21" s="8">
        <v>-34619.2</v>
      </c>
      <c r="C21" s="8">
        <v>-30892.4</v>
      </c>
      <c r="D21" s="8">
        <v>-34264.81</v>
      </c>
      <c r="E21" s="8">
        <v>-3691.6</v>
      </c>
      <c r="F21" s="8">
        <v>-17820</v>
      </c>
      <c r="G21" s="8">
        <v>-23944.8</v>
      </c>
      <c r="H21" s="8">
        <v>-12355.47</v>
      </c>
      <c r="I21" s="8">
        <v>-28287.6</v>
      </c>
      <c r="J21" s="8">
        <v>-24569.6</v>
      </c>
      <c r="K21" s="8">
        <v>-25115.2</v>
      </c>
      <c r="L21" s="8">
        <v>-18066.4</v>
      </c>
      <c r="M21" s="8">
        <v>-8333.6</v>
      </c>
      <c r="N21" s="8">
        <v>-6098.4</v>
      </c>
      <c r="O21" s="8">
        <f>SUM(B21:N21)</f>
        <v>-268059.08</v>
      </c>
    </row>
    <row r="22" spans="1:15" ht="27" customHeight="1">
      <c r="A22" s="6" t="s">
        <v>5</v>
      </c>
      <c r="B22" s="7">
        <f>+B20+B21</f>
        <v>396627.86000000004</v>
      </c>
      <c r="C22" s="7">
        <f>+C20+C21</f>
        <v>271601.38</v>
      </c>
      <c r="D22" s="7">
        <f aca="true" t="shared" si="2" ref="D22:O22">+D20+D21</f>
        <v>247161.19</v>
      </c>
      <c r="E22" s="7">
        <f t="shared" si="2"/>
        <v>71924.54999999999</v>
      </c>
      <c r="F22" s="7">
        <f t="shared" si="2"/>
        <v>273322.12999999995</v>
      </c>
      <c r="G22" s="7">
        <f t="shared" si="2"/>
        <v>336347.98000000004</v>
      </c>
      <c r="H22" s="7">
        <f t="shared" si="2"/>
        <v>52777.33</v>
      </c>
      <c r="I22" s="7">
        <f t="shared" si="2"/>
        <v>256304.65</v>
      </c>
      <c r="J22" s="7">
        <f t="shared" si="2"/>
        <v>270994.03</v>
      </c>
      <c r="K22" s="7">
        <f t="shared" si="2"/>
        <v>366406.68999999994</v>
      </c>
      <c r="L22" s="7">
        <f t="shared" si="2"/>
        <v>332268.49999999994</v>
      </c>
      <c r="M22" s="7">
        <f t="shared" si="2"/>
        <v>177304.57000000004</v>
      </c>
      <c r="N22" s="7">
        <f t="shared" si="2"/>
        <v>72398.82999999999</v>
      </c>
      <c r="O22" s="7">
        <f t="shared" si="2"/>
        <v>3125439.69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2021-10-13T23:12:41Z</dcterms:modified>
  <cp:category/>
  <cp:version/>
  <cp:contentType/>
  <cp:contentStatus/>
</cp:coreProperties>
</file>