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<sst xmlns="http://schemas.openxmlformats.org/spreadsheetml/2006/main" count="81" uniqueCount="63">
  <si>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</si>
  <si>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</si>
  <si>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</si>
  <si>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</si>
  <si>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</si>
  <si>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</si>
  <si>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</si>
  <si>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</si>
  <si>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</si>
  <si>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</si>
  <si>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</si>
  <si>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</si>
  <si>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</si>
  <si>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</si>
  <si>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</si>
  <si>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</si>
  <si>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</si>
  <si>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</si>
  <si>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</si>
  <si>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</si>
  <si>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</si>
  <si>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</si>
  <si>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</si>
  <si>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</si>
  <si>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</si>
  <si>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</si>
  <si>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</si>
  <si>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</si>
  <si>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</si>
  <si>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</si>
  <si>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</si>
  <si>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</si>
  <si>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</si>
  <si>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</si>
  <si>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</si>
  <si>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</si>
  <si>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</si>
  <si>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</si>
  <si>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</si>
  <si>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</si>
  <si>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</si>
  <si>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</si>
  <si>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</si>
  <si>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</si>
  <si>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</si>
  <si>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</si>
  <si>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</si>
  <si>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</si>
  <si>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</si>
  <si>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</si>
  <si>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</si>
  <si>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</si>
  <si>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</si>
  <si>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</si>
  <si>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</si>
  <si>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</si>
  <si>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</si>
  <si>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</si>
  <si>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</si>
  <si>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</si>
  <si>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</si>
  <si>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</si>
  <si>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02/10/21 - VENCIMENTO 08/10/21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</si>
</sst>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742750.39</v>
      </c>
      <c r="C6" s="10">
        <v>735740.58</v>
      </c>
      <c r="D6" s="10">
        <v>950587.3099999999</v>
      </c>
      <c r="E6" s="10">
        <v>499250.19</v>
      </c>
      <c r="F6" s="10">
        <v>589186.69</v>
      </c>
      <c r="G6" s="10">
        <v>702416.51</v>
      </c>
      <c r="H6" s="10">
        <v>624310.37</v>
      </c>
      <c r="I6" s="10">
        <v>776917.23</v>
      </c>
      <c r="J6" s="10">
        <v>188661.51</v>
      </c>
      <c r="K6" s="10">
        <f>SUM(B6:J6)</f>
        <v>5809820.779999999</v>
      </c>
      <c r="Q6"/>
      <c r="R6"/>
    </row>
    <row r="7" spans="1:18" ht="27" customHeight="1">
      <c r="A7" s="2" t="s">
        <v>4</v>
      </c>
      <c r="B7" s="19">
        <v>-62026.8</v>
      </c>
      <c r="C7" s="19">
        <v>-67680.8</v>
      </c>
      <c r="D7" s="19">
        <v>-92865.4</v>
      </c>
      <c r="E7" s="19">
        <v>-40374.4</v>
      </c>
      <c r="F7" s="19">
        <v>-47634.4</v>
      </c>
      <c r="G7" s="19">
        <v>-32762.4</v>
      </c>
      <c r="H7" s="19">
        <v>-30954</v>
      </c>
      <c r="I7" s="19">
        <v>-66189.2</v>
      </c>
      <c r="J7" s="19">
        <v>-13133.869999999999</v>
      </c>
      <c r="K7" s="8">
        <f>SUM(B7:J7)</f>
        <v>-453621.2700000001</v>
      </c>
      <c r="Q7"/>
      <c r="R7"/>
    </row>
    <row r="8" spans="1:11" ht="27" customHeight="1">
      <c r="A8" s="6" t="s">
        <v>5</v>
      </c>
      <c r="B8" s="7">
        <f>B6+B7</f>
        <v>680723.59</v>
      </c>
      <c r="C8" s="7">
        <f aca="true" t="shared" si="0" ref="C8:J8">C6+C7</f>
        <v>668059.7799999999</v>
      </c>
      <c r="D8" s="7">
        <f t="shared" si="0"/>
        <v>857721.9099999999</v>
      </c>
      <c r="E8" s="7">
        <f t="shared" si="0"/>
        <v>458875.79</v>
      </c>
      <c r="F8" s="7">
        <f t="shared" si="0"/>
        <v>541552.2899999999</v>
      </c>
      <c r="G8" s="7">
        <f t="shared" si="0"/>
        <v>669654.11</v>
      </c>
      <c r="H8" s="7">
        <f t="shared" si="0"/>
        <v>593356.37</v>
      </c>
      <c r="I8" s="7">
        <f t="shared" si="0"/>
        <v>710728.03</v>
      </c>
      <c r="J8" s="7">
        <f t="shared" si="0"/>
        <v>175527.64</v>
      </c>
      <c r="K8" s="7">
        <f>+K7+K6</f>
        <v>5356199.509999999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299072.72000000003</v>
      </c>
      <c r="C13" s="10">
        <v>227013.89</v>
      </c>
      <c r="D13" s="10">
        <v>791434.58</v>
      </c>
      <c r="E13" s="10">
        <v>682563.82</v>
      </c>
      <c r="F13" s="10">
        <v>682835.9099999999</v>
      </c>
      <c r="G13" s="10">
        <v>312536.20999999996</v>
      </c>
      <c r="H13" s="10">
        <v>176183.71000000002</v>
      </c>
      <c r="I13" s="10">
        <v>263255.73</v>
      </c>
      <c r="J13" s="10">
        <v>232517.9</v>
      </c>
      <c r="K13" s="10">
        <v>408737.63</v>
      </c>
      <c r="L13" s="10">
        <f>SUM(B13:K13)</f>
        <v>4076152.0999999996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-104389.66</v>
      </c>
      <c r="C14" s="8">
        <v>-21775.6</v>
      </c>
      <c r="D14" s="8">
        <v>-69009.6</v>
      </c>
      <c r="E14" s="8">
        <v>-61800.15</v>
      </c>
      <c r="F14" s="8">
        <v>-54256.4</v>
      </c>
      <c r="G14" s="8">
        <v>-28454.8</v>
      </c>
      <c r="H14" s="8">
        <v>-19242.76</v>
      </c>
      <c r="I14" s="8">
        <v>-16957.6</v>
      </c>
      <c r="J14" s="8">
        <v>-14049.2</v>
      </c>
      <c r="K14" s="8">
        <v>-38728.8</v>
      </c>
      <c r="L14" s="8">
        <f>SUM(B14:K14)</f>
        <v>-428664.57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194683.06000000003</v>
      </c>
      <c r="C15" s="7">
        <f aca="true" t="shared" si="1" ref="C15:K15">C13+C14</f>
        <v>205238.29</v>
      </c>
      <c r="D15" s="7">
        <f t="shared" si="1"/>
        <v>722424.98</v>
      </c>
      <c r="E15" s="7">
        <f t="shared" si="1"/>
        <v>620763.6699999999</v>
      </c>
      <c r="F15" s="7">
        <f t="shared" si="1"/>
        <v>628579.5099999999</v>
      </c>
      <c r="G15" s="7">
        <f t="shared" si="1"/>
        <v>284081.41</v>
      </c>
      <c r="H15" s="7">
        <f t="shared" si="1"/>
        <v>156940.95</v>
      </c>
      <c r="I15" s="7">
        <f t="shared" si="1"/>
        <v>246298.12999999998</v>
      </c>
      <c r="J15" s="7">
        <f t="shared" si="1"/>
        <v>218468.69999999998</v>
      </c>
      <c r="K15" s="7">
        <f t="shared" si="1"/>
        <v>370008.83</v>
      </c>
      <c r="L15" s="7">
        <f>+L13+L14</f>
        <v>3647487.53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830600.8599999999</v>
      </c>
      <c r="C20" s="10">
        <v>590202.32</v>
      </c>
      <c r="D20" s="10">
        <v>558300.08</v>
      </c>
      <c r="E20" s="10">
        <v>157627.2</v>
      </c>
      <c r="F20" s="10">
        <v>517655.74</v>
      </c>
      <c r="G20" s="10">
        <v>723480.2999999999</v>
      </c>
      <c r="H20" s="10">
        <v>128439.2</v>
      </c>
      <c r="I20" s="10">
        <v>570888.21</v>
      </c>
      <c r="J20" s="10">
        <v>507070.47000000003</v>
      </c>
      <c r="K20" s="10">
        <v>680946.3600000001</v>
      </c>
      <c r="L20" s="10">
        <v>652286.6799999999</v>
      </c>
      <c r="M20" s="10">
        <v>334420.67</v>
      </c>
      <c r="N20" s="10">
        <v>160625.25999999998</v>
      </c>
      <c r="O20" s="10">
        <f>SUM(B20:N20)</f>
        <v>6412543.35</v>
      </c>
    </row>
    <row r="21" spans="1:15" ht="27" customHeight="1">
      <c r="A21" s="2" t="s">
        <v>4</v>
      </c>
      <c r="B21" s="8">
        <v>-62827.6</v>
      </c>
      <c r="C21" s="8">
        <v>-60860.8</v>
      </c>
      <c r="D21" s="8">
        <v>-65801.40000000001</v>
      </c>
      <c r="E21" s="8">
        <v>-8434.8</v>
      </c>
      <c r="F21" s="8">
        <v>-30109.2</v>
      </c>
      <c r="G21" s="8">
        <v>-46970</v>
      </c>
      <c r="H21" s="8">
        <v>-27109.160000000003</v>
      </c>
      <c r="I21" s="8">
        <v>-56874.4</v>
      </c>
      <c r="J21" s="8">
        <v>-43810.8</v>
      </c>
      <c r="K21" s="8">
        <v>-39947.6</v>
      </c>
      <c r="L21" s="8">
        <v>-33818.4</v>
      </c>
      <c r="M21" s="8">
        <v>-15576</v>
      </c>
      <c r="N21" s="8">
        <v>-13974.4</v>
      </c>
      <c r="O21" s="8">
        <f>SUM(B21:N21)</f>
        <v>-506114.56</v>
      </c>
    </row>
    <row r="22" spans="1:15" ht="27" customHeight="1">
      <c r="A22" s="6" t="s">
        <v>5</v>
      </c>
      <c r="B22" s="7">
        <f>+B20+B21</f>
        <v>767773.2599999999</v>
      </c>
      <c r="C22" s="7">
        <f>+C20+C21</f>
        <v>529341.5199999999</v>
      </c>
      <c r="D22" s="7">
        <f aca="true" t="shared" si="2" ref="D22:O22">+D20+D21</f>
        <v>492498.67999999993</v>
      </c>
      <c r="E22" s="7">
        <f t="shared" si="2"/>
        <v>149192.40000000002</v>
      </c>
      <c r="F22" s="7">
        <f t="shared" si="2"/>
        <v>487546.54</v>
      </c>
      <c r="G22" s="7">
        <f t="shared" si="2"/>
        <v>676510.2999999999</v>
      </c>
      <c r="H22" s="7">
        <f t="shared" si="2"/>
        <v>101330.04</v>
      </c>
      <c r="I22" s="7">
        <f t="shared" si="2"/>
        <v>514013.80999999994</v>
      </c>
      <c r="J22" s="7">
        <f t="shared" si="2"/>
        <v>463259.67000000004</v>
      </c>
      <c r="K22" s="7">
        <f t="shared" si="2"/>
        <v>640998.7600000001</v>
      </c>
      <c r="L22" s="7">
        <f t="shared" si="2"/>
        <v>618468.2799999999</v>
      </c>
      <c r="M22" s="7">
        <f t="shared" si="2"/>
        <v>318844.67</v>
      </c>
      <c r="N22" s="7">
        <f t="shared" si="2"/>
        <v>146650.86</v>
      </c>
      <c r="O22" s="7">
        <f t="shared" si="2"/>
        <v>5906428.79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2021-10-13T23:10:04Z</dcterms:modified>
  <cp:category/>
  <cp:version/>
  <cp:contentType/>
  <cp:contentStatus/>
</cp:coreProperties>
</file>