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<sst xmlns="http://schemas.openxmlformats.org/spreadsheetml/2006/main" count="81" uniqueCount="63">
  <si>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</si>
  <si>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</si>
  <si>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</si>
  <si>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</si>
  <si>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</si>
  <si>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</si>
  <si>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</si>
  <si>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</si>
  <si>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</si>
  <si>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</si>
  <si>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</si>
  <si>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</si>
  <si>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</si>
  <si>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</si>
  <si>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</si>
  <si>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</si>
  <si>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</si>
  <si>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</si>
  <si>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</si>
  <si>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</si>
  <si>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</si>
  <si>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</si>
  <si>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</si>
  <si>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</si>
  <si>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</si>
  <si>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</si>
  <si>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</si>
  <si>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</si>
  <si>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</si>
  <si>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</si>
  <si>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</si>
  <si>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</si>
  <si>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</si>
  <si>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</si>
  <si>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</si>
  <si>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</si>
  <si>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</si>
  <si>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</si>
  <si>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</si>
  <si>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</si>
  <si>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</si>
  <si>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</si>
  <si>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</si>
  <si>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</si>
  <si>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</si>
  <si>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</si>
  <si>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</si>
  <si>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</si>
  <si>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</si>
  <si>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</si>
  <si>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</si>
  <si>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</si>
  <si>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</si>
  <si>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</si>
  <si>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</si>
  <si>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</si>
  <si>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</si>
  <si>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</si>
  <si>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</si>
  <si>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</si>
  <si>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</si>
  <si>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</si>
  <si>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01/10/21 - VENCIMENTO 08/10/21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</si>
</sst>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1300348.8299999998</v>
      </c>
      <c r="C6" s="10">
        <v>1258051.31</v>
      </c>
      <c r="D6" s="10">
        <v>1453748.0399999998</v>
      </c>
      <c r="E6" s="10">
        <v>876549.7</v>
      </c>
      <c r="F6" s="10">
        <v>939088.0299999999</v>
      </c>
      <c r="G6" s="10">
        <v>1013168.01</v>
      </c>
      <c r="H6" s="10">
        <v>933035.6499999999</v>
      </c>
      <c r="I6" s="10">
        <v>1265712.8199999998</v>
      </c>
      <c r="J6" s="10">
        <v>464256.94</v>
      </c>
      <c r="K6" s="10">
        <f>SUM(B6:J6)</f>
        <v>9503959.33</v>
      </c>
      <c r="Q6"/>
      <c r="R6"/>
    </row>
    <row r="7" spans="1:18" ht="27" customHeight="1">
      <c r="A7" s="2" t="s">
        <v>4</v>
      </c>
      <c r="B7" s="19">
        <v>-143366.56</v>
      </c>
      <c r="C7" s="19">
        <v>-93571.54999999999</v>
      </c>
      <c r="D7" s="19">
        <v>-130616.5</v>
      </c>
      <c r="E7" s="19">
        <v>-121764.61</v>
      </c>
      <c r="F7" s="19">
        <v>-66523.6</v>
      </c>
      <c r="G7" s="19">
        <v>-121047.34</v>
      </c>
      <c r="H7" s="19">
        <v>-54079.22</v>
      </c>
      <c r="I7" s="19">
        <v>-118215.12000000001</v>
      </c>
      <c r="J7" s="19">
        <v>-30854.269999999997</v>
      </c>
      <c r="K7" s="8">
        <f>SUM(B7:J7)</f>
        <v>-880038.7699999999</v>
      </c>
      <c r="Q7"/>
      <c r="R7"/>
    </row>
    <row r="8" spans="1:11" ht="27" customHeight="1">
      <c r="A8" s="6" t="s">
        <v>5</v>
      </c>
      <c r="B8" s="7">
        <f>B6+B7</f>
        <v>1156982.2699999998</v>
      </c>
      <c r="C8" s="7">
        <f aca="true" t="shared" si="0" ref="C8:J8">C6+C7</f>
        <v>1164479.76</v>
      </c>
      <c r="D8" s="7">
        <f t="shared" si="0"/>
        <v>1323131.5399999998</v>
      </c>
      <c r="E8" s="7">
        <f t="shared" si="0"/>
        <v>754785.09</v>
      </c>
      <c r="F8" s="7">
        <f t="shared" si="0"/>
        <v>872564.4299999999</v>
      </c>
      <c r="G8" s="7">
        <f t="shared" si="0"/>
        <v>892120.67</v>
      </c>
      <c r="H8" s="7">
        <f t="shared" si="0"/>
        <v>878956.4299999999</v>
      </c>
      <c r="I8" s="7">
        <f t="shared" si="0"/>
        <v>1147497.6999999997</v>
      </c>
      <c r="J8" s="7">
        <f t="shared" si="0"/>
        <v>433402.67</v>
      </c>
      <c r="K8" s="7">
        <f>+K7+K6</f>
        <v>8623920.56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506529.94</v>
      </c>
      <c r="C13" s="10">
        <v>386667.94999999995</v>
      </c>
      <c r="D13" s="10">
        <v>1285609.15</v>
      </c>
      <c r="E13" s="10">
        <v>1045527.99</v>
      </c>
      <c r="F13" s="10">
        <v>1115251.94</v>
      </c>
      <c r="G13" s="10">
        <v>614680.57</v>
      </c>
      <c r="H13" s="10">
        <v>358049.27</v>
      </c>
      <c r="I13" s="10">
        <v>463629.52</v>
      </c>
      <c r="J13" s="10">
        <v>544817</v>
      </c>
      <c r="K13" s="10">
        <v>686763.45</v>
      </c>
      <c r="L13" s="10">
        <f>SUM(B13:K13)</f>
        <v>7007526.78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-359716.02</v>
      </c>
      <c r="C14" s="8">
        <v>-30998</v>
      </c>
      <c r="D14" s="8">
        <v>-93508.8</v>
      </c>
      <c r="E14" s="8">
        <v>-73605.35</v>
      </c>
      <c r="F14" s="8">
        <v>-72463.6</v>
      </c>
      <c r="G14" s="8">
        <v>-45711.6</v>
      </c>
      <c r="H14" s="8">
        <v>-28839.16</v>
      </c>
      <c r="I14" s="8">
        <v>-37493.22</v>
      </c>
      <c r="J14" s="8">
        <v>-29035.6</v>
      </c>
      <c r="K14" s="8">
        <v>-56896.4</v>
      </c>
      <c r="L14" s="8">
        <f>SUM(B14:K14)</f>
        <v>-828267.75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146813.91999999998</v>
      </c>
      <c r="C15" s="7">
        <f aca="true" t="shared" si="1" ref="C15:K15">C13+C14</f>
        <v>355669.94999999995</v>
      </c>
      <c r="D15" s="7">
        <f t="shared" si="1"/>
        <v>1192100.3499999999</v>
      </c>
      <c r="E15" s="7">
        <f t="shared" si="1"/>
        <v>971922.64</v>
      </c>
      <c r="F15" s="7">
        <f t="shared" si="1"/>
        <v>1042788.34</v>
      </c>
      <c r="G15" s="7">
        <f t="shared" si="1"/>
        <v>568968.97</v>
      </c>
      <c r="H15" s="7">
        <f t="shared" si="1"/>
        <v>329210.11000000004</v>
      </c>
      <c r="I15" s="7">
        <f t="shared" si="1"/>
        <v>426136.30000000005</v>
      </c>
      <c r="J15" s="7">
        <f t="shared" si="1"/>
        <v>515781.4</v>
      </c>
      <c r="K15" s="7">
        <f t="shared" si="1"/>
        <v>629867.0499999999</v>
      </c>
      <c r="L15" s="7">
        <f>+L13+L14</f>
        <v>6179259.03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1162158.67</v>
      </c>
      <c r="C20" s="10">
        <v>867334.55</v>
      </c>
      <c r="D20" s="10">
        <v>761281.12</v>
      </c>
      <c r="E20" s="10">
        <v>213584.38999999998</v>
      </c>
      <c r="F20" s="10">
        <v>785717.2599999999</v>
      </c>
      <c r="G20" s="10">
        <v>1096984.5699999998</v>
      </c>
      <c r="H20" s="10">
        <v>199455.02000000002</v>
      </c>
      <c r="I20" s="10">
        <v>834293.21</v>
      </c>
      <c r="J20" s="10">
        <v>723257.4</v>
      </c>
      <c r="K20" s="10">
        <v>918888.64</v>
      </c>
      <c r="L20" s="10">
        <v>864946.6199999999</v>
      </c>
      <c r="M20" s="10">
        <v>505876.94</v>
      </c>
      <c r="N20" s="10">
        <v>258143.2</v>
      </c>
      <c r="O20" s="10">
        <f>SUM(B20:N20)</f>
        <v>9191921.589999998</v>
      </c>
    </row>
    <row r="21" spans="1:15" ht="27" customHeight="1">
      <c r="A21" s="2" t="s">
        <v>4</v>
      </c>
      <c r="B21" s="8">
        <v>-73233.6</v>
      </c>
      <c r="C21" s="8">
        <v>-72243.6</v>
      </c>
      <c r="D21" s="8">
        <v>-77772.14</v>
      </c>
      <c r="E21" s="8">
        <v>-10432.4</v>
      </c>
      <c r="F21" s="8">
        <v>-38610</v>
      </c>
      <c r="G21" s="8">
        <v>-57213.2</v>
      </c>
      <c r="H21" s="8">
        <v>-40378.21</v>
      </c>
      <c r="I21" s="8">
        <v>-71376.8</v>
      </c>
      <c r="J21" s="8">
        <v>-55198</v>
      </c>
      <c r="K21" s="8">
        <v>-45997.6</v>
      </c>
      <c r="L21" s="8">
        <v>-37188.8</v>
      </c>
      <c r="M21" s="8">
        <v>-22162.8</v>
      </c>
      <c r="N21" s="8">
        <v>-19940.8</v>
      </c>
      <c r="O21" s="8">
        <f>SUM(B21:N21)</f>
        <v>-621747.9500000002</v>
      </c>
    </row>
    <row r="22" spans="1:15" ht="27" customHeight="1">
      <c r="A22" s="6" t="s">
        <v>5</v>
      </c>
      <c r="B22" s="7">
        <f>+B20+B21</f>
        <v>1088925.0699999998</v>
      </c>
      <c r="C22" s="7">
        <f>+C20+C21</f>
        <v>795090.9500000001</v>
      </c>
      <c r="D22" s="7">
        <f aca="true" t="shared" si="2" ref="D22:O22">+D20+D21</f>
        <v>683508.98</v>
      </c>
      <c r="E22" s="7">
        <f t="shared" si="2"/>
        <v>203151.99</v>
      </c>
      <c r="F22" s="7">
        <f t="shared" si="2"/>
        <v>747107.2599999999</v>
      </c>
      <c r="G22" s="7">
        <f t="shared" si="2"/>
        <v>1039771.3699999999</v>
      </c>
      <c r="H22" s="7">
        <f t="shared" si="2"/>
        <v>159076.81000000003</v>
      </c>
      <c r="I22" s="7">
        <f t="shared" si="2"/>
        <v>762916.4099999999</v>
      </c>
      <c r="J22" s="7">
        <f t="shared" si="2"/>
        <v>668059.4</v>
      </c>
      <c r="K22" s="7">
        <f t="shared" si="2"/>
        <v>872891.04</v>
      </c>
      <c r="L22" s="7">
        <f t="shared" si="2"/>
        <v>827757.8199999998</v>
      </c>
      <c r="M22" s="7">
        <f t="shared" si="2"/>
        <v>483714.14</v>
      </c>
      <c r="N22" s="7">
        <f t="shared" si="2"/>
        <v>238202.40000000002</v>
      </c>
      <c r="O22" s="7">
        <f t="shared" si="2"/>
        <v>8570173.639999997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2021-10-13T23:08:31Z</dcterms:modified>
  <cp:category/>
  <cp:version/>
  <cp:contentType/>
  <cp:contentStatus/>
</cp:coreProperties>
</file>