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<sst xmlns="http://schemas.openxmlformats.org/spreadsheetml/2006/main" count="81" uniqueCount="63">
  <si>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</si>
  <si>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</si>
  <si>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</si>
  <si>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</si>
  <si>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</si>
  <si>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</si>
  <si>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</si>
  <si>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</si>
  <si>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</si>
  <si>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</si>
  <si>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</si>
  <si>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</si>
  <si>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</si>
  <si>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</si>
  <si>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</si>
  <si>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</si>
  <si>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</si>
  <si>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</si>
  <si>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</si>
  <si>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</si>
  <si>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</si>
  <si>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</si>
  <si>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</si>
  <si>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</si>
  <si>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</si>
  <si>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</si>
  <si>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</si>
  <si>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</si>
  <si>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</si>
  <si>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</si>
  <si>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</si>
  <si>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</si>
  <si>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</si>
  <si>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</si>
  <si>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</si>
  <si>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</si>
  <si>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</si>
  <si>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</si>
  <si>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</si>
  <si>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</si>
  <si>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</si>
  <si>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</si>
  <si>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</si>
  <si>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</si>
  <si>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</si>
  <si>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</si>
  <si>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</si>
  <si>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</si>
  <si>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</si>
  <si>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</si>
  <si>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</si>
  <si>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</si>
  <si>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</si>
  <si>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</si>
  <si>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</si>
  <si>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</si>
  <si>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</si>
  <si>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</si>
  <si>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</si>
  <si>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</si>
  <si>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</si>
  <si>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</si>
  <si>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23/11/21 - VENCIMENTO 30/11/21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</si>
</sst>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1289157.51</v>
      </c>
      <c r="C6" s="10">
        <v>1249834.57</v>
      </c>
      <c r="D6" s="10">
        <v>1435426.0100000002</v>
      </c>
      <c r="E6" s="10">
        <v>868732.52</v>
      </c>
      <c r="F6" s="10">
        <v>934672.7999999999</v>
      </c>
      <c r="G6" s="10">
        <v>1023982.1199999999</v>
      </c>
      <c r="H6" s="10">
        <v>911325.7400000001</v>
      </c>
      <c r="I6" s="10">
        <v>1247102.8199999998</v>
      </c>
      <c r="J6" s="10">
        <v>458317.75</v>
      </c>
      <c r="K6" s="10">
        <f>SUM(B6:J6)</f>
        <v>9418551.84</v>
      </c>
      <c r="Q6"/>
      <c r="R6"/>
    </row>
    <row r="7" spans="1:18" ht="27" customHeight="1">
      <c r="A7" s="2" t="s">
        <v>4</v>
      </c>
      <c r="B7" s="19">
        <v>-24568.709999999992</v>
      </c>
      <c r="C7" s="19">
        <v>9479.089999999997</v>
      </c>
      <c r="D7" s="19">
        <v>51834.79000000001</v>
      </c>
      <c r="E7" s="19">
        <v>124853.19</v>
      </c>
      <c r="F7" s="19">
        <v>24820.449999999997</v>
      </c>
      <c r="G7" s="19">
        <v>-72646.83999999998</v>
      </c>
      <c r="H7" s="19">
        <v>28909.53</v>
      </c>
      <c r="I7" s="19">
        <v>-55785.52000000003</v>
      </c>
      <c r="J7" s="19">
        <v>-5066.4100000000035</v>
      </c>
      <c r="K7" s="8">
        <f>SUM(B7:J7)</f>
        <v>81829.56999999996</v>
      </c>
      <c r="Q7"/>
      <c r="R7"/>
    </row>
    <row r="8" spans="1:11" ht="27" customHeight="1">
      <c r="A8" s="6" t="s">
        <v>5</v>
      </c>
      <c r="B8" s="7">
        <f>B6+B7</f>
        <v>1264588.8</v>
      </c>
      <c r="C8" s="7">
        <f aca="true" t="shared" si="0" ref="C8:J8">C6+C7</f>
        <v>1259313.6600000001</v>
      </c>
      <c r="D8" s="7">
        <f t="shared" si="0"/>
        <v>1487260.8000000003</v>
      </c>
      <c r="E8" s="7">
        <f t="shared" si="0"/>
        <v>993585.71</v>
      </c>
      <c r="F8" s="7">
        <f t="shared" si="0"/>
        <v>959493.2499999999</v>
      </c>
      <c r="G8" s="7">
        <f t="shared" si="0"/>
        <v>951335.2799999999</v>
      </c>
      <c r="H8" s="7">
        <f t="shared" si="0"/>
        <v>940235.2700000001</v>
      </c>
      <c r="I8" s="7">
        <f t="shared" si="0"/>
        <v>1191317.2999999998</v>
      </c>
      <c r="J8" s="7">
        <f t="shared" si="0"/>
        <v>453251.33999999997</v>
      </c>
      <c r="K8" s="7">
        <f>+K7+K6</f>
        <v>9500381.41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504786.28</v>
      </c>
      <c r="C13" s="10">
        <v>385355.10000000003</v>
      </c>
      <c r="D13" s="10">
        <v>1282630.9000000001</v>
      </c>
      <c r="E13" s="10">
        <v>1027246.45</v>
      </c>
      <c r="F13" s="10">
        <v>1110525.91</v>
      </c>
      <c r="G13" s="10">
        <v>619371.48</v>
      </c>
      <c r="H13" s="10">
        <v>356640.92</v>
      </c>
      <c r="I13" s="10">
        <v>460905.37</v>
      </c>
      <c r="J13" s="10">
        <v>541587.4</v>
      </c>
      <c r="K13" s="10">
        <v>676578.51</v>
      </c>
      <c r="L13" s="10">
        <f>SUM(B13:K13)</f>
        <v>6965628.320000001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-11511.940000000002</v>
      </c>
      <c r="C14" s="8">
        <v>75225.55</v>
      </c>
      <c r="D14" s="8">
        <v>249231.32</v>
      </c>
      <c r="E14" s="8">
        <v>163129.21</v>
      </c>
      <c r="F14" s="8">
        <v>49874.509999999995</v>
      </c>
      <c r="G14" s="8">
        <v>111797.10000000002</v>
      </c>
      <c r="H14" s="8">
        <v>16640.939999999995</v>
      </c>
      <c r="I14" s="8">
        <v>-44489.45999999999</v>
      </c>
      <c r="J14" s="8">
        <v>101774.65</v>
      </c>
      <c r="K14" s="8">
        <v>123342.5</v>
      </c>
      <c r="L14" s="8">
        <f>SUM(B14:K14)</f>
        <v>835014.38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493274.34</v>
      </c>
      <c r="C15" s="7">
        <f aca="true" t="shared" si="1" ref="C15:K15">C13+C14</f>
        <v>460580.65</v>
      </c>
      <c r="D15" s="7">
        <f t="shared" si="1"/>
        <v>1531862.2200000002</v>
      </c>
      <c r="E15" s="7">
        <f t="shared" si="1"/>
        <v>1190375.66</v>
      </c>
      <c r="F15" s="7">
        <f t="shared" si="1"/>
        <v>1160400.42</v>
      </c>
      <c r="G15" s="7">
        <f t="shared" si="1"/>
        <v>731168.58</v>
      </c>
      <c r="H15" s="7">
        <f t="shared" si="1"/>
        <v>373281.86</v>
      </c>
      <c r="I15" s="7">
        <f t="shared" si="1"/>
        <v>416415.91000000003</v>
      </c>
      <c r="J15" s="7">
        <f t="shared" si="1"/>
        <v>643362.05</v>
      </c>
      <c r="K15" s="7">
        <f t="shared" si="1"/>
        <v>799921.01</v>
      </c>
      <c r="L15" s="7">
        <f>+L13+L14</f>
        <v>7800642.700000001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1148491.1399999997</v>
      </c>
      <c r="C20" s="10">
        <v>835515.32</v>
      </c>
      <c r="D20" s="10">
        <v>704401.2</v>
      </c>
      <c r="E20" s="10">
        <v>222981.44</v>
      </c>
      <c r="F20" s="10">
        <v>745401.57</v>
      </c>
      <c r="G20" s="10">
        <v>1089951.28</v>
      </c>
      <c r="H20" s="10">
        <v>215315.43</v>
      </c>
      <c r="I20" s="10">
        <v>825526.71</v>
      </c>
      <c r="J20" s="10">
        <v>729588.63</v>
      </c>
      <c r="K20" s="10">
        <v>945616.4299999999</v>
      </c>
      <c r="L20" s="10">
        <v>860173.35</v>
      </c>
      <c r="M20" s="10">
        <v>488887.02</v>
      </c>
      <c r="N20" s="10">
        <v>253972.97999999998</v>
      </c>
      <c r="O20" s="10">
        <f>SUM(B20:N20)</f>
        <v>9065822.499999998</v>
      </c>
    </row>
    <row r="21" spans="1:15" ht="27" customHeight="1">
      <c r="A21" s="2" t="s">
        <v>4</v>
      </c>
      <c r="B21" s="8">
        <v>9364.029999999999</v>
      </c>
      <c r="C21" s="8">
        <v>-9983.529999999999</v>
      </c>
      <c r="D21" s="8">
        <v>-53321.09000000001</v>
      </c>
      <c r="E21" s="8">
        <v>16467.46</v>
      </c>
      <c r="F21" s="8">
        <v>24796.299999999996</v>
      </c>
      <c r="G21" s="8">
        <v>-8907.550000000003</v>
      </c>
      <c r="H21" s="8">
        <v>-24942.909999999996</v>
      </c>
      <c r="I21" s="8">
        <v>-33620.37</v>
      </c>
      <c r="J21" s="8">
        <v>-24680.510000000002</v>
      </c>
      <c r="K21" s="8">
        <v>-21714.32</v>
      </c>
      <c r="L21" s="8">
        <v>16180.019999999997</v>
      </c>
      <c r="M21" s="8">
        <v>26259.910000000003</v>
      </c>
      <c r="N21" s="8">
        <v>-2483.9500000000007</v>
      </c>
      <c r="O21" s="8">
        <f>SUM(B21:N21)</f>
        <v>-86586.51000000002</v>
      </c>
    </row>
    <row r="22" spans="1:15" ht="27" customHeight="1">
      <c r="A22" s="6" t="s">
        <v>5</v>
      </c>
      <c r="B22" s="7">
        <f>+B20+B21</f>
        <v>1157855.1699999997</v>
      </c>
      <c r="C22" s="7">
        <f>+C20+C21</f>
        <v>825531.7899999999</v>
      </c>
      <c r="D22" s="7">
        <f aca="true" t="shared" si="2" ref="D22:O22">+D20+D21</f>
        <v>651080.11</v>
      </c>
      <c r="E22" s="7">
        <f t="shared" si="2"/>
        <v>239448.9</v>
      </c>
      <c r="F22" s="7">
        <f t="shared" si="2"/>
        <v>770197.87</v>
      </c>
      <c r="G22" s="7">
        <f t="shared" si="2"/>
        <v>1081043.73</v>
      </c>
      <c r="H22" s="7">
        <f t="shared" si="2"/>
        <v>190372.52</v>
      </c>
      <c r="I22" s="7">
        <f t="shared" si="2"/>
        <v>791906.34</v>
      </c>
      <c r="J22" s="7">
        <f t="shared" si="2"/>
        <v>704908.12</v>
      </c>
      <c r="K22" s="7">
        <f t="shared" si="2"/>
        <v>923902.11</v>
      </c>
      <c r="L22" s="7">
        <f t="shared" si="2"/>
        <v>876353.37</v>
      </c>
      <c r="M22" s="7">
        <f t="shared" si="2"/>
        <v>515146.93000000005</v>
      </c>
      <c r="N22" s="7">
        <f t="shared" si="2"/>
        <v>251489.02999999997</v>
      </c>
      <c r="O22" s="7">
        <f t="shared" si="2"/>
        <v>8979235.989999998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2021-11-30T20:45:43Z</dcterms:modified>
  <cp:category/>
  <cp:version/>
  <cp:contentType/>
  <cp:contentStatus/>
</cp:coreProperties>
</file>