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<sst xmlns="http://schemas.openxmlformats.org/spreadsheetml/2006/main" count="81" uniqueCount="63">
  <si>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</si>
  <si>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</si>
  <si>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</si>
  <si>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</si>
  <si>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</si>
  <si>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</si>
  <si>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</si>
  <si>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</si>
  <si>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</si>
  <si>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</si>
  <si>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</si>
  <si>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</si>
  <si>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</si>
  <si>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</si>
  <si>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</si>
  <si>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</si>
  <si>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</si>
  <si>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</si>
  <si>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</si>
  <si>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</si>
  <si>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</si>
  <si>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</si>
  <si>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</si>
  <si>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</si>
  <si>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</si>
  <si>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</si>
  <si>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</si>
  <si>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</si>
  <si>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</si>
  <si>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</si>
  <si>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</si>
  <si>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</si>
  <si>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</si>
  <si>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</si>
  <si>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</si>
  <si>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</si>
  <si>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</si>
  <si>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</si>
  <si>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</si>
  <si>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</si>
  <si>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</si>
  <si>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</si>
  <si>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</si>
  <si>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</si>
  <si>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</si>
  <si>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</si>
  <si>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</si>
  <si>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</si>
  <si>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</si>
  <si>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</si>
  <si>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</si>
  <si>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</si>
  <si>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</si>
  <si>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</si>
  <si>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</si>
  <si>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</si>
  <si>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</si>
  <si>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</si>
  <si>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</si>
  <si>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</si>
  <si>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</si>
  <si>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</si>
  <si>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18/11/21 - VENCIMENTO 25/11/21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</si>
</sst>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1285389.35</v>
      </c>
      <c r="C6" s="10">
        <v>1244307.74</v>
      </c>
      <c r="D6" s="10">
        <v>1422389.65</v>
      </c>
      <c r="E6" s="10">
        <v>871318.9400000001</v>
      </c>
      <c r="F6" s="10">
        <v>929591.3899999999</v>
      </c>
      <c r="G6" s="10">
        <v>995974.4899999999</v>
      </c>
      <c r="H6" s="10">
        <v>900112.8300000001</v>
      </c>
      <c r="I6" s="10">
        <v>1251516.34</v>
      </c>
      <c r="J6" s="10">
        <v>459772.08</v>
      </c>
      <c r="K6" s="10">
        <f>SUM(B6:J6)</f>
        <v>9360372.81</v>
      </c>
      <c r="Q6"/>
      <c r="R6"/>
    </row>
    <row r="7" spans="1:18" ht="27" customHeight="1">
      <c r="A7" s="2" t="s">
        <v>4</v>
      </c>
      <c r="B7" s="19">
        <v>-138243.97999999998</v>
      </c>
      <c r="C7" s="19">
        <v>-100880.25</v>
      </c>
      <c r="D7" s="19">
        <v>-130181.19</v>
      </c>
      <c r="E7" s="19">
        <v>-125346.58</v>
      </c>
      <c r="F7" s="19">
        <v>-72904.18000000001</v>
      </c>
      <c r="G7" s="19">
        <v>-99372.06</v>
      </c>
      <c r="H7" s="19">
        <v>-51498.64</v>
      </c>
      <c r="I7" s="19">
        <v>-119922.23999999999</v>
      </c>
      <c r="J7" s="19">
        <v>-32142.15</v>
      </c>
      <c r="K7" s="8">
        <f>SUM(B7:J7)</f>
        <v>-870491.27</v>
      </c>
      <c r="Q7"/>
      <c r="R7"/>
    </row>
    <row r="8" spans="1:11" ht="27" customHeight="1">
      <c r="A8" s="6" t="s">
        <v>5</v>
      </c>
      <c r="B8" s="7">
        <f>B6+B7</f>
        <v>1147145.37</v>
      </c>
      <c r="C8" s="7">
        <f aca="true" t="shared" si="0" ref="C8:J8">C6+C7</f>
        <v>1143427.49</v>
      </c>
      <c r="D8" s="7">
        <f t="shared" si="0"/>
        <v>1292208.46</v>
      </c>
      <c r="E8" s="7">
        <f t="shared" si="0"/>
        <v>745972.3600000001</v>
      </c>
      <c r="F8" s="7">
        <f t="shared" si="0"/>
        <v>856687.2099999998</v>
      </c>
      <c r="G8" s="7">
        <f t="shared" si="0"/>
        <v>896602.4299999999</v>
      </c>
      <c r="H8" s="7">
        <f t="shared" si="0"/>
        <v>848614.1900000001</v>
      </c>
      <c r="I8" s="7">
        <f t="shared" si="0"/>
        <v>1131594.1</v>
      </c>
      <c r="J8" s="7">
        <f t="shared" si="0"/>
        <v>427629.93</v>
      </c>
      <c r="K8" s="7">
        <f>+K7+K6</f>
        <v>8489881.540000001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502545.19999999995</v>
      </c>
      <c r="C13" s="10">
        <v>384327.61000000004</v>
      </c>
      <c r="D13" s="10">
        <v>1283556.7799999998</v>
      </c>
      <c r="E13" s="10">
        <v>1027529.46</v>
      </c>
      <c r="F13" s="10">
        <v>1103193.2</v>
      </c>
      <c r="G13" s="10">
        <v>618715.73</v>
      </c>
      <c r="H13" s="10">
        <v>355111.13</v>
      </c>
      <c r="I13" s="10">
        <v>461813.66</v>
      </c>
      <c r="J13" s="10">
        <v>543400.86</v>
      </c>
      <c r="K13" s="10">
        <v>675407.09</v>
      </c>
      <c r="L13" s="10">
        <f>SUM(B13:K13)</f>
        <v>6955600.720000001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-51367.72</v>
      </c>
      <c r="C14" s="8">
        <v>-32680.059999999998</v>
      </c>
      <c r="D14" s="8">
        <v>-98316.2</v>
      </c>
      <c r="E14" s="8">
        <v>-78531.67</v>
      </c>
      <c r="F14" s="8">
        <v>-72079.19</v>
      </c>
      <c r="G14" s="8">
        <v>-51893.270000000004</v>
      </c>
      <c r="H14" s="8">
        <v>-31621.39</v>
      </c>
      <c r="I14" s="8">
        <v>-38056.42</v>
      </c>
      <c r="J14" s="8">
        <v>-34497.58</v>
      </c>
      <c r="K14" s="8">
        <v>-59585.200000000004</v>
      </c>
      <c r="L14" s="8">
        <f>SUM(B14:K14)</f>
        <v>-548628.7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451177.48</v>
      </c>
      <c r="C15" s="7">
        <f aca="true" t="shared" si="1" ref="C15:K15">C13+C14</f>
        <v>351647.55000000005</v>
      </c>
      <c r="D15" s="7">
        <f t="shared" si="1"/>
        <v>1185240.5799999998</v>
      </c>
      <c r="E15" s="7">
        <f t="shared" si="1"/>
        <v>948997.7899999999</v>
      </c>
      <c r="F15" s="7">
        <f t="shared" si="1"/>
        <v>1031114.01</v>
      </c>
      <c r="G15" s="7">
        <f t="shared" si="1"/>
        <v>566822.46</v>
      </c>
      <c r="H15" s="7">
        <f t="shared" si="1"/>
        <v>323489.74</v>
      </c>
      <c r="I15" s="7">
        <f t="shared" si="1"/>
        <v>423757.24</v>
      </c>
      <c r="J15" s="7">
        <f t="shared" si="1"/>
        <v>508903.27999999997</v>
      </c>
      <c r="K15" s="7">
        <f t="shared" si="1"/>
        <v>615821.89</v>
      </c>
      <c r="L15" s="7">
        <f>+L13+L14</f>
        <v>6406972.0200000005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1137624.2999999998</v>
      </c>
      <c r="C20" s="10">
        <v>837496.6399999999</v>
      </c>
      <c r="D20" s="10">
        <v>722726.58</v>
      </c>
      <c r="E20" s="10">
        <v>216071.92</v>
      </c>
      <c r="F20" s="10">
        <v>751559.2100000001</v>
      </c>
      <c r="G20" s="10">
        <v>1090902.39</v>
      </c>
      <c r="H20" s="10">
        <v>214682.65000000002</v>
      </c>
      <c r="I20" s="10">
        <v>822729.0499999998</v>
      </c>
      <c r="J20" s="10">
        <v>724561.3400000001</v>
      </c>
      <c r="K20" s="10">
        <v>940947.3899999999</v>
      </c>
      <c r="L20" s="10">
        <v>852900.49</v>
      </c>
      <c r="M20" s="10">
        <v>487500.4</v>
      </c>
      <c r="N20" s="10">
        <v>253656.83000000002</v>
      </c>
      <c r="O20" s="10">
        <f>SUM(B20:N20)</f>
        <v>9053359.19</v>
      </c>
    </row>
    <row r="21" spans="1:15" ht="27" customHeight="1">
      <c r="A21" s="2" t="s">
        <v>4</v>
      </c>
      <c r="B21" s="8">
        <v>-70535.16</v>
      </c>
      <c r="C21" s="8">
        <v>-73380.04000000001</v>
      </c>
      <c r="D21" s="8">
        <v>-75491</v>
      </c>
      <c r="E21" s="8">
        <v>-10873.72</v>
      </c>
      <c r="F21" s="8">
        <v>-39117.270000000004</v>
      </c>
      <c r="G21" s="8">
        <v>-59887.93</v>
      </c>
      <c r="H21" s="8">
        <v>-22609.36</v>
      </c>
      <c r="I21" s="8">
        <v>-70214.94</v>
      </c>
      <c r="J21" s="8">
        <v>-52568.71</v>
      </c>
      <c r="K21" s="8">
        <v>-46124.149999999994</v>
      </c>
      <c r="L21" s="8">
        <v>-36501.38</v>
      </c>
      <c r="M21" s="8">
        <v>-24120.02</v>
      </c>
      <c r="N21" s="8">
        <v>-19734.269999999997</v>
      </c>
      <c r="O21" s="8">
        <f>SUM(B21:N21)</f>
        <v>-601157.9500000001</v>
      </c>
    </row>
    <row r="22" spans="1:15" ht="27" customHeight="1">
      <c r="A22" s="6" t="s">
        <v>5</v>
      </c>
      <c r="B22" s="7">
        <f>+B20+B21</f>
        <v>1067089.14</v>
      </c>
      <c r="C22" s="7">
        <f>+C20+C21</f>
        <v>764116.5999999999</v>
      </c>
      <c r="D22" s="7">
        <f aca="true" t="shared" si="2" ref="D22:O22">+D20+D21</f>
        <v>647235.58</v>
      </c>
      <c r="E22" s="7">
        <f t="shared" si="2"/>
        <v>205198.2</v>
      </c>
      <c r="F22" s="7">
        <f t="shared" si="2"/>
        <v>712441.9400000001</v>
      </c>
      <c r="G22" s="7">
        <f t="shared" si="2"/>
        <v>1031014.4599999998</v>
      </c>
      <c r="H22" s="7">
        <f t="shared" si="2"/>
        <v>192073.29000000004</v>
      </c>
      <c r="I22" s="7">
        <f t="shared" si="2"/>
        <v>752514.1099999999</v>
      </c>
      <c r="J22" s="7">
        <f t="shared" si="2"/>
        <v>671992.6300000001</v>
      </c>
      <c r="K22" s="7">
        <f t="shared" si="2"/>
        <v>894823.2399999999</v>
      </c>
      <c r="L22" s="7">
        <f t="shared" si="2"/>
        <v>816399.11</v>
      </c>
      <c r="M22" s="7">
        <f t="shared" si="2"/>
        <v>463380.38</v>
      </c>
      <c r="N22" s="7">
        <f t="shared" si="2"/>
        <v>233922.56000000003</v>
      </c>
      <c r="O22" s="7">
        <f t="shared" si="2"/>
        <v>8452201.24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2021-11-24T19:41:03Z</dcterms:modified>
  <cp:category/>
  <cp:version/>
  <cp:contentType/>
  <cp:contentStatus/>
</cp:coreProperties>
</file>