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<sst xmlns="http://schemas.openxmlformats.org/spreadsheetml/2006/main" count="81" uniqueCount="63">
  <si>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</si>
  <si>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</si>
  <si>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</si>
  <si>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</si>
  <si>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</si>
  <si>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</si>
  <si>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</si>
  <si>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</si>
  <si>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</si>
  <si>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</si>
  <si>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</si>
  <si>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</si>
  <si>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</si>
  <si>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</si>
  <si>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</si>
  <si>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</si>
  <si>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</si>
  <si>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</si>
  <si>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</si>
  <si>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</si>
  <si>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</si>
  <si>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</si>
  <si>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</si>
  <si>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</si>
  <si>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</si>
  <si>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</si>
  <si>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</si>
  <si>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</si>
  <si>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</si>
  <si>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</si>
  <si>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</si>
  <si>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</si>
  <si>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</si>
  <si>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</si>
  <si>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</si>
  <si>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</si>
  <si>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</si>
  <si>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</si>
  <si>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</si>
  <si>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</si>
  <si>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</si>
  <si>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</si>
  <si>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</si>
  <si>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</si>
  <si>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</si>
  <si>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</si>
  <si>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</si>
  <si>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</si>
  <si>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</si>
  <si>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</si>
  <si>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</si>
  <si>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</si>
  <si>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</si>
  <si>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</si>
  <si>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</si>
  <si>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</si>
  <si>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</si>
  <si>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</si>
  <si>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</si>
  <si>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</si>
  <si>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</si>
  <si>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</si>
  <si>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03/11/21 - VENCIMENTO 10/11/21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</si>
</sst>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1300258.4</v>
      </c>
      <c r="C6" s="10">
        <v>1253599.63</v>
      </c>
      <c r="D6" s="10">
        <v>1461702.11</v>
      </c>
      <c r="E6" s="10">
        <v>881463.45</v>
      </c>
      <c r="F6" s="10">
        <v>936099.63</v>
      </c>
      <c r="G6" s="10">
        <v>998934.13</v>
      </c>
      <c r="H6" s="10">
        <v>913693.5</v>
      </c>
      <c r="I6" s="10">
        <v>1261306.6</v>
      </c>
      <c r="J6" s="10">
        <v>458354.33</v>
      </c>
      <c r="K6" s="10">
        <f>SUM(B6:J6)</f>
        <v>9465411.78</v>
      </c>
      <c r="Q6"/>
      <c r="R6"/>
    </row>
    <row r="7" spans="1:18" ht="27" customHeight="1">
      <c r="A7" s="2" t="s">
        <v>4</v>
      </c>
      <c r="B7" s="19">
        <v>-162356.09</v>
      </c>
      <c r="C7" s="19">
        <v>-108318.65000000001</v>
      </c>
      <c r="D7" s="19">
        <v>-148475.53</v>
      </c>
      <c r="E7" s="19">
        <v>-150408.25</v>
      </c>
      <c r="F7" s="19">
        <v>-74339.67</v>
      </c>
      <c r="G7" s="19">
        <v>-124157.31</v>
      </c>
      <c r="H7" s="19">
        <v>-59073.71</v>
      </c>
      <c r="I7" s="19">
        <v>-133049.28</v>
      </c>
      <c r="J7" s="19">
        <v>-34505.060000000005</v>
      </c>
      <c r="K7" s="8">
        <f>SUM(B7:J7)</f>
        <v>-994683.55</v>
      </c>
      <c r="Q7"/>
      <c r="R7"/>
    </row>
    <row r="8" spans="1:11" ht="27" customHeight="1">
      <c r="A8" s="6" t="s">
        <v>5</v>
      </c>
      <c r="B8" s="7">
        <f>B6+B7</f>
        <v>1137902.3099999998</v>
      </c>
      <c r="C8" s="7">
        <f aca="true" t="shared" si="0" ref="C8:J8">C6+C7</f>
        <v>1145280.98</v>
      </c>
      <c r="D8" s="7">
        <f t="shared" si="0"/>
        <v>1313226.58</v>
      </c>
      <c r="E8" s="7">
        <f t="shared" si="0"/>
        <v>731055.2</v>
      </c>
      <c r="F8" s="7">
        <f t="shared" si="0"/>
        <v>861759.96</v>
      </c>
      <c r="G8" s="7">
        <f t="shared" si="0"/>
        <v>874776.8200000001</v>
      </c>
      <c r="H8" s="7">
        <f t="shared" si="0"/>
        <v>854619.79</v>
      </c>
      <c r="I8" s="7">
        <f t="shared" si="0"/>
        <v>1128257.32</v>
      </c>
      <c r="J8" s="7">
        <f t="shared" si="0"/>
        <v>423849.27</v>
      </c>
      <c r="K8" s="7">
        <f>+K7+K6</f>
        <v>8470728.229999999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504760.8</v>
      </c>
      <c r="C13" s="10">
        <v>385315.51999999996</v>
      </c>
      <c r="D13" s="10">
        <v>1294966.75</v>
      </c>
      <c r="E13" s="10">
        <v>1048052.96</v>
      </c>
      <c r="F13" s="10">
        <v>1100397.8900000001</v>
      </c>
      <c r="G13" s="10">
        <v>619348.9299999999</v>
      </c>
      <c r="H13" s="10">
        <v>358553.53</v>
      </c>
      <c r="I13" s="10">
        <v>463764.32</v>
      </c>
      <c r="J13" s="10">
        <v>544050.68</v>
      </c>
      <c r="K13" s="10">
        <v>679525.4800000001</v>
      </c>
      <c r="L13" s="10">
        <f>SUM(B13:K13)</f>
        <v>6998736.86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-52562.81</v>
      </c>
      <c r="C14" s="8">
        <v>-34386.69</v>
      </c>
      <c r="D14" s="8">
        <v>-106909.11</v>
      </c>
      <c r="E14" s="8">
        <v>-84570.03</v>
      </c>
      <c r="F14" s="8">
        <v>-77624.56000000001</v>
      </c>
      <c r="G14" s="8">
        <v>-50937.7</v>
      </c>
      <c r="H14" s="8">
        <v>-32766.27</v>
      </c>
      <c r="I14" s="8">
        <v>-43220.46000000001</v>
      </c>
      <c r="J14" s="8">
        <v>-35563.97</v>
      </c>
      <c r="K14" s="8">
        <v>-62443.81</v>
      </c>
      <c r="L14" s="8">
        <f>SUM(B14:K14)</f>
        <v>-580985.4100000001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452197.99</v>
      </c>
      <c r="C15" s="7">
        <f aca="true" t="shared" si="1" ref="C15:K15">C13+C14</f>
        <v>350928.82999999996</v>
      </c>
      <c r="D15" s="7">
        <f t="shared" si="1"/>
        <v>1188057.64</v>
      </c>
      <c r="E15" s="7">
        <f t="shared" si="1"/>
        <v>963482.9299999999</v>
      </c>
      <c r="F15" s="7">
        <f t="shared" si="1"/>
        <v>1022773.3300000001</v>
      </c>
      <c r="G15" s="7">
        <f t="shared" si="1"/>
        <v>568411.23</v>
      </c>
      <c r="H15" s="7">
        <f t="shared" si="1"/>
        <v>325787.26</v>
      </c>
      <c r="I15" s="7">
        <f t="shared" si="1"/>
        <v>420543.86</v>
      </c>
      <c r="J15" s="7">
        <f t="shared" si="1"/>
        <v>508486.7100000001</v>
      </c>
      <c r="K15" s="7">
        <f t="shared" si="1"/>
        <v>617081.6700000002</v>
      </c>
      <c r="L15" s="7">
        <f>+L13+L14</f>
        <v>6417751.45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1151506.7099999997</v>
      </c>
      <c r="C20" s="10">
        <v>846488.34</v>
      </c>
      <c r="D20" s="10">
        <v>726578.44</v>
      </c>
      <c r="E20" s="10">
        <v>224468.09000000003</v>
      </c>
      <c r="F20" s="10">
        <v>743623.0599999999</v>
      </c>
      <c r="G20" s="10">
        <v>1093035.2499999998</v>
      </c>
      <c r="H20" s="10">
        <v>217684.12000000002</v>
      </c>
      <c r="I20" s="10">
        <v>838762.1399999998</v>
      </c>
      <c r="J20" s="10">
        <v>752218.41</v>
      </c>
      <c r="K20" s="10">
        <v>940079.7499999999</v>
      </c>
      <c r="L20" s="10">
        <v>864747.49</v>
      </c>
      <c r="M20" s="10">
        <v>492655.57</v>
      </c>
      <c r="N20" s="10">
        <v>254552.90999999997</v>
      </c>
      <c r="O20" s="10">
        <f>SUM(B20:N20)</f>
        <v>9146400.28</v>
      </c>
    </row>
    <row r="21" spans="1:15" ht="27" customHeight="1">
      <c r="A21" s="2" t="s">
        <v>4</v>
      </c>
      <c r="B21" s="8">
        <v>-78084.37</v>
      </c>
      <c r="C21" s="8">
        <v>-80431.28</v>
      </c>
      <c r="D21" s="8">
        <v>-59215.95</v>
      </c>
      <c r="E21" s="8">
        <v>-11673.58</v>
      </c>
      <c r="F21" s="8">
        <v>-44447.88</v>
      </c>
      <c r="G21" s="8">
        <v>-66463.88</v>
      </c>
      <c r="H21" s="8">
        <v>-14128.06</v>
      </c>
      <c r="I21" s="8">
        <v>-77406.23</v>
      </c>
      <c r="J21" s="8">
        <v>-58123.100000000006</v>
      </c>
      <c r="K21" s="8">
        <v>-49308.01</v>
      </c>
      <c r="L21" s="8">
        <v>-41370.280000000006</v>
      </c>
      <c r="M21" s="8">
        <v>-25989.43</v>
      </c>
      <c r="N21" s="8">
        <v>-22488.870000000003</v>
      </c>
      <c r="O21" s="8">
        <f>SUM(B21:N21)</f>
        <v>-629130.92</v>
      </c>
    </row>
    <row r="22" spans="1:15" ht="27" customHeight="1">
      <c r="A22" s="6" t="s">
        <v>5</v>
      </c>
      <c r="B22" s="7">
        <f>+B20+B21</f>
        <v>1073422.3399999999</v>
      </c>
      <c r="C22" s="7">
        <f>+C20+C21</f>
        <v>766057.0599999999</v>
      </c>
      <c r="D22" s="7">
        <f aca="true" t="shared" si="2" ref="D22:O22">+D20+D21</f>
        <v>667362.49</v>
      </c>
      <c r="E22" s="7">
        <f t="shared" si="2"/>
        <v>212794.51000000004</v>
      </c>
      <c r="F22" s="7">
        <f t="shared" si="2"/>
        <v>699175.1799999999</v>
      </c>
      <c r="G22" s="7">
        <f t="shared" si="2"/>
        <v>1026571.3699999998</v>
      </c>
      <c r="H22" s="7">
        <f t="shared" si="2"/>
        <v>203556.06000000003</v>
      </c>
      <c r="I22" s="7">
        <f t="shared" si="2"/>
        <v>761355.9099999998</v>
      </c>
      <c r="J22" s="7">
        <f t="shared" si="2"/>
        <v>694095.31</v>
      </c>
      <c r="K22" s="7">
        <f t="shared" si="2"/>
        <v>890771.7399999999</v>
      </c>
      <c r="L22" s="7">
        <f t="shared" si="2"/>
        <v>823377.21</v>
      </c>
      <c r="M22" s="7">
        <f t="shared" si="2"/>
        <v>466666.14</v>
      </c>
      <c r="N22" s="7">
        <f t="shared" si="2"/>
        <v>232064.03999999998</v>
      </c>
      <c r="O22" s="7">
        <f t="shared" si="2"/>
        <v>8517269.36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2021-11-09T18:28:17Z</dcterms:modified>
  <cp:category/>
  <cp:version/>
  <cp:contentType/>
  <cp:contentStatus/>
</cp:coreProperties>
</file>