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<sst xmlns="http://schemas.openxmlformats.org/spreadsheetml/2006/main" count="81" uniqueCount="63">
  <si>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</si>
  <si>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</si>
  <si>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</si>
  <si>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</si>
  <si>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</si>
  <si>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</si>
  <si>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</si>
  <si>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</si>
  <si>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</si>
  <si>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</si>
  <si>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</si>
  <si>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</si>
  <si>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</si>
  <si>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</si>
  <si>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</si>
  <si>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</si>
  <si>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</si>
  <si>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</si>
  <si>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</si>
  <si>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</si>
  <si>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</si>
  <si>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</si>
  <si>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</si>
  <si>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</si>
  <si>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</si>
  <si>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</si>
  <si>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</si>
  <si>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</si>
  <si>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</si>
  <si>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</si>
  <si>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</si>
  <si>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</si>
  <si>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</si>
  <si>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</si>
  <si>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</si>
  <si>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</si>
  <si>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</si>
  <si>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</si>
  <si>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</si>
  <si>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</si>
  <si>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</si>
  <si>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</si>
  <si>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</si>
  <si>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</si>
  <si>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</si>
  <si>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</si>
  <si>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</si>
  <si>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</si>
  <si>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</si>
  <si>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</si>
  <si>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</si>
  <si>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</si>
  <si>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</si>
  <si>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</si>
  <si>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</si>
  <si>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</si>
  <si>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</si>
  <si>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</si>
  <si>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</si>
  <si>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</si>
  <si>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</si>
  <si>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</si>
  <si>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01/11/21 - VENCIMENTO 09/11/21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</si>
</sst>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1218635.9</v>
      </c>
      <c r="C6" s="10">
        <v>1186396.8399999999</v>
      </c>
      <c r="D6" s="10">
        <v>1366311.08</v>
      </c>
      <c r="E6" s="10">
        <v>823002.05</v>
      </c>
      <c r="F6" s="10">
        <v>887498.46</v>
      </c>
      <c r="G6" s="10">
        <v>935692.4400000001</v>
      </c>
      <c r="H6" s="10">
        <v>864885.36</v>
      </c>
      <c r="I6" s="10">
        <v>1185340.45</v>
      </c>
      <c r="J6" s="10">
        <v>441066.89</v>
      </c>
      <c r="K6" s="10">
        <f>SUM(B6:J6)</f>
        <v>8908829.47</v>
      </c>
      <c r="Q6"/>
      <c r="R6"/>
    </row>
    <row r="7" spans="1:18" ht="27" customHeight="1">
      <c r="A7" s="2" t="s">
        <v>4</v>
      </c>
      <c r="B7" s="19">
        <v>-242345.78999999998</v>
      </c>
      <c r="C7" s="19">
        <v>-89568.45000000001</v>
      </c>
      <c r="D7" s="19">
        <v>-161394.24</v>
      </c>
      <c r="E7" s="19">
        <v>-227589.68</v>
      </c>
      <c r="F7" s="19">
        <v>-57091.68</v>
      </c>
      <c r="G7" s="19">
        <v>-236527.84999999998</v>
      </c>
      <c r="H7" s="19">
        <v>-77795.64</v>
      </c>
      <c r="I7" s="19">
        <v>-145678.91999999998</v>
      </c>
      <c r="J7" s="19">
        <v>-40427.09</v>
      </c>
      <c r="K7" s="8">
        <f>SUM(B7:J7)</f>
        <v>-1278419.3399999999</v>
      </c>
      <c r="Q7"/>
      <c r="R7"/>
    </row>
    <row r="8" spans="1:11" ht="27" customHeight="1">
      <c r="A8" s="6" t="s">
        <v>5</v>
      </c>
      <c r="B8" s="7">
        <f>B6+B7</f>
        <v>976290.1099999999</v>
      </c>
      <c r="C8" s="7">
        <f aca="true" t="shared" si="0" ref="C8:J8">C6+C7</f>
        <v>1096828.39</v>
      </c>
      <c r="D8" s="7">
        <f t="shared" si="0"/>
        <v>1204916.84</v>
      </c>
      <c r="E8" s="7">
        <f t="shared" si="0"/>
        <v>595412.3700000001</v>
      </c>
      <c r="F8" s="7">
        <f t="shared" si="0"/>
        <v>830406.7799999999</v>
      </c>
      <c r="G8" s="7">
        <f t="shared" si="0"/>
        <v>699164.5900000001</v>
      </c>
      <c r="H8" s="7">
        <f t="shared" si="0"/>
        <v>787089.72</v>
      </c>
      <c r="I8" s="7">
        <f t="shared" si="0"/>
        <v>1039661.53</v>
      </c>
      <c r="J8" s="7">
        <f t="shared" si="0"/>
        <v>400639.80000000005</v>
      </c>
      <c r="K8" s="7">
        <f>+K7+K6</f>
        <v>7630410.130000001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478003.70999999996</v>
      </c>
      <c r="C13" s="10">
        <v>359681.87999999995</v>
      </c>
      <c r="D13" s="10">
        <v>1215776.5</v>
      </c>
      <c r="E13" s="10">
        <v>960860.04</v>
      </c>
      <c r="F13" s="10">
        <v>1047459.93</v>
      </c>
      <c r="G13" s="10">
        <v>579657.7</v>
      </c>
      <c r="H13" s="10">
        <v>337706.76</v>
      </c>
      <c r="I13" s="10">
        <v>443227.83</v>
      </c>
      <c r="J13" s="10">
        <v>510885.99</v>
      </c>
      <c r="K13" s="10">
        <v>646666.42</v>
      </c>
      <c r="L13" s="10">
        <f>SUM(B13:K13)</f>
        <v>6579926.76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-45934.22</v>
      </c>
      <c r="C14" s="8">
        <v>-26306.08</v>
      </c>
      <c r="D14" s="8">
        <v>-81701.5</v>
      </c>
      <c r="E14" s="8">
        <v>-66294.58</v>
      </c>
      <c r="F14" s="8">
        <v>-61001.37</v>
      </c>
      <c r="G14" s="8">
        <v>-38406.5</v>
      </c>
      <c r="H14" s="8">
        <v>-26065.07</v>
      </c>
      <c r="I14" s="8">
        <v>-53258.240000000005</v>
      </c>
      <c r="J14" s="8">
        <v>-23919.36</v>
      </c>
      <c r="K14" s="8">
        <v>-48891.83</v>
      </c>
      <c r="L14" s="8">
        <f>SUM(B14:K14)</f>
        <v>-471778.75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432069.49</v>
      </c>
      <c r="C15" s="7">
        <f aca="true" t="shared" si="1" ref="C15:K15">C13+C14</f>
        <v>333375.79999999993</v>
      </c>
      <c r="D15" s="7">
        <f t="shared" si="1"/>
        <v>1134075</v>
      </c>
      <c r="E15" s="7">
        <f t="shared" si="1"/>
        <v>894565.4600000001</v>
      </c>
      <c r="F15" s="7">
        <f t="shared" si="1"/>
        <v>986458.56</v>
      </c>
      <c r="G15" s="7">
        <f t="shared" si="1"/>
        <v>541251.2</v>
      </c>
      <c r="H15" s="7">
        <f t="shared" si="1"/>
        <v>311641.69</v>
      </c>
      <c r="I15" s="7">
        <f t="shared" si="1"/>
        <v>389969.59</v>
      </c>
      <c r="J15" s="7">
        <f t="shared" si="1"/>
        <v>486966.63</v>
      </c>
      <c r="K15" s="7">
        <f t="shared" si="1"/>
        <v>597774.5900000001</v>
      </c>
      <c r="L15" s="7">
        <f>+L13+L14</f>
        <v>6108148.01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1092679.24</v>
      </c>
      <c r="C20" s="10">
        <v>808374.4</v>
      </c>
      <c r="D20" s="10">
        <v>689519.39</v>
      </c>
      <c r="E20" s="10">
        <v>209300.22000000003</v>
      </c>
      <c r="F20" s="10">
        <v>698023.17</v>
      </c>
      <c r="G20" s="10">
        <v>1031134.08</v>
      </c>
      <c r="H20" s="10">
        <v>200078.73</v>
      </c>
      <c r="I20" s="10">
        <v>792212.07</v>
      </c>
      <c r="J20" s="10">
        <v>712777.72</v>
      </c>
      <c r="K20" s="10">
        <v>896549.01</v>
      </c>
      <c r="L20" s="10">
        <v>834471.88</v>
      </c>
      <c r="M20" s="10">
        <v>463040.98000000004</v>
      </c>
      <c r="N20" s="10">
        <v>242700.7</v>
      </c>
      <c r="O20" s="10">
        <f>SUM(B20:N20)</f>
        <v>8670861.59</v>
      </c>
    </row>
    <row r="21" spans="1:15" ht="27" customHeight="1">
      <c r="A21" s="2" t="s">
        <v>4</v>
      </c>
      <c r="B21" s="8">
        <v>-66052.56999999999</v>
      </c>
      <c r="C21" s="8">
        <v>-67614.09999999999</v>
      </c>
      <c r="D21" s="8">
        <v>-52837.659999999996</v>
      </c>
      <c r="E21" s="8">
        <v>-9524.179999999998</v>
      </c>
      <c r="F21" s="8">
        <v>-37689.479999999996</v>
      </c>
      <c r="G21" s="8">
        <v>-53079.079999999994</v>
      </c>
      <c r="H21" s="8">
        <v>-11606.82</v>
      </c>
      <c r="I21" s="8">
        <v>-63097.43</v>
      </c>
      <c r="J21" s="8">
        <v>-49056.9</v>
      </c>
      <c r="K21" s="8">
        <v>-43790.43</v>
      </c>
      <c r="L21" s="8">
        <v>-37674.32</v>
      </c>
      <c r="M21" s="8">
        <v>-20592.83</v>
      </c>
      <c r="N21" s="8">
        <v>-17428.89</v>
      </c>
      <c r="O21" s="8">
        <f>SUM(B21:N21)</f>
        <v>-530044.6900000001</v>
      </c>
    </row>
    <row r="22" spans="1:15" ht="27" customHeight="1">
      <c r="A22" s="6" t="s">
        <v>5</v>
      </c>
      <c r="B22" s="7">
        <f>+B20+B21</f>
        <v>1026626.67</v>
      </c>
      <c r="C22" s="7">
        <f>+C20+C21</f>
        <v>740760.3</v>
      </c>
      <c r="D22" s="7">
        <f aca="true" t="shared" si="2" ref="D22:O22">+D20+D21</f>
        <v>636681.73</v>
      </c>
      <c r="E22" s="7">
        <f t="shared" si="2"/>
        <v>199776.04000000004</v>
      </c>
      <c r="F22" s="7">
        <f t="shared" si="2"/>
        <v>660333.6900000001</v>
      </c>
      <c r="G22" s="7">
        <f t="shared" si="2"/>
        <v>978055</v>
      </c>
      <c r="H22" s="7">
        <f t="shared" si="2"/>
        <v>188471.91</v>
      </c>
      <c r="I22" s="7">
        <f t="shared" si="2"/>
        <v>729114.6399999999</v>
      </c>
      <c r="J22" s="7">
        <f t="shared" si="2"/>
        <v>663720.82</v>
      </c>
      <c r="K22" s="7">
        <f t="shared" si="2"/>
        <v>852758.58</v>
      </c>
      <c r="L22" s="7">
        <f t="shared" si="2"/>
        <v>796797.56</v>
      </c>
      <c r="M22" s="7">
        <f t="shared" si="2"/>
        <v>442448.15</v>
      </c>
      <c r="N22" s="7">
        <f t="shared" si="2"/>
        <v>225271.81</v>
      </c>
      <c r="O22" s="7">
        <f t="shared" si="2"/>
        <v>8140816.899999999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2021-11-08T19:51:13Z</dcterms:modified>
  <cp:category/>
  <cp:version/>
  <cp:contentType/>
  <cp:contentStatus/>
</cp:coreProperties>
</file>