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<sst xmlns="http://schemas.openxmlformats.org/spreadsheetml/2006/main" count="81" uniqueCount="63">
  <si>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</si>
  <si>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</si>
  <si>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</si>
  <si>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</si>
  <si>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</si>
  <si>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</si>
  <si>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</si>
  <si>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</si>
  <si>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</si>
  <si>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</si>
  <si>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</si>
  <si>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</si>
  <si>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</si>
  <si>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</si>
  <si>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</si>
  <si>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</si>
  <si>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</si>
  <si>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</si>
  <si>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</si>
  <si>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</si>
  <si>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</si>
  <si>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</si>
  <si>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</si>
  <si>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</si>
  <si>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</si>
  <si>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</si>
  <si>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</si>
  <si>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</si>
  <si>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</si>
  <si>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</si>
  <si>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</si>
  <si>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</si>
  <si>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</si>
  <si>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</si>
  <si>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</si>
  <si>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</si>
  <si>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</si>
  <si>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</si>
  <si>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</si>
  <si>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</si>
  <si>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</si>
  <si>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</si>
  <si>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</si>
  <si>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</si>
  <si>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</si>
  <si>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</si>
  <si>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</si>
  <si>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</si>
  <si>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</si>
  <si>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</si>
  <si>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</si>
  <si>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</si>
  <si>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</si>
  <si>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</si>
  <si>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</si>
  <si>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</si>
  <si>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</si>
  <si>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</si>
  <si>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</si>
  <si>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</si>
  <si>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</si>
  <si>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</si>
  <si>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28/03/21 - VENCIMENTO 05/04/21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</si>
</sst>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379594.77</v>
      </c>
      <c r="C6" s="10">
        <v>364282.86</v>
      </c>
      <c r="D6" s="10">
        <v>415937.11</v>
      </c>
      <c r="E6" s="10">
        <v>231693.77000000002</v>
      </c>
      <c r="F6" s="10">
        <v>314559.44999999995</v>
      </c>
      <c r="G6" s="10">
        <v>330815.07</v>
      </c>
      <c r="H6" s="10">
        <v>308264.66000000003</v>
      </c>
      <c r="I6" s="10">
        <v>417379.7300000001</v>
      </c>
      <c r="J6" s="10">
        <v>109128.27999999998</v>
      </c>
      <c r="K6" s="10">
        <f>SUM(B6:J6)</f>
        <v>2871655.6999999997</v>
      </c>
      <c r="Q6"/>
      <c r="R6"/>
    </row>
    <row r="7" spans="1:18" ht="27" customHeight="1">
      <c r="A7" s="2" t="s">
        <v>4</v>
      </c>
      <c r="B7" s="19">
        <v>-15078.8</v>
      </c>
      <c r="C7" s="19">
        <v>-13745.6</v>
      </c>
      <c r="D7" s="19">
        <v>-35379.399999999994</v>
      </c>
      <c r="E7" s="19">
        <v>-9046.4</v>
      </c>
      <c r="F7" s="19">
        <v>-12192.4</v>
      </c>
      <c r="G7" s="19">
        <v>-8822</v>
      </c>
      <c r="H7" s="19">
        <v>-8575.6</v>
      </c>
      <c r="I7" s="19">
        <v>-15158</v>
      </c>
      <c r="J7" s="19">
        <v>-6885.87</v>
      </c>
      <c r="K7" s="8">
        <f>SUM(B7:J7)</f>
        <v>-124884.06999999999</v>
      </c>
      <c r="Q7"/>
      <c r="R7"/>
    </row>
    <row r="8" spans="1:11" ht="27" customHeight="1">
      <c r="A8" s="6" t="s">
        <v>5</v>
      </c>
      <c r="B8" s="7">
        <f>B6+B7</f>
        <v>364515.97000000003</v>
      </c>
      <c r="C8" s="7">
        <f aca="true" t="shared" si="0" ref="C8:J8">C6+C7</f>
        <v>350537.26</v>
      </c>
      <c r="D8" s="7">
        <f t="shared" si="0"/>
        <v>380557.70999999996</v>
      </c>
      <c r="E8" s="7">
        <f t="shared" si="0"/>
        <v>222647.37000000002</v>
      </c>
      <c r="F8" s="7">
        <f t="shared" si="0"/>
        <v>302367.04999999993</v>
      </c>
      <c r="G8" s="7">
        <f t="shared" si="0"/>
        <v>321993.07</v>
      </c>
      <c r="H8" s="7">
        <f t="shared" si="0"/>
        <v>299689.06000000006</v>
      </c>
      <c r="I8" s="7">
        <f t="shared" si="0"/>
        <v>402221.7300000001</v>
      </c>
      <c r="J8" s="7">
        <f t="shared" si="0"/>
        <v>102242.40999999999</v>
      </c>
      <c r="K8" s="7">
        <f>+K7+K6</f>
        <v>2746771.63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127935.09</v>
      </c>
      <c r="C13" s="10">
        <v>111316.78</v>
      </c>
      <c r="D13" s="10">
        <v>394875.56</v>
      </c>
      <c r="E13" s="10">
        <v>352724.14</v>
      </c>
      <c r="F13" s="10">
        <v>362031.56999999995</v>
      </c>
      <c r="G13" s="10">
        <v>166407.06</v>
      </c>
      <c r="H13" s="10">
        <v>101086.76</v>
      </c>
      <c r="I13" s="10">
        <v>140882.48</v>
      </c>
      <c r="J13" s="10">
        <v>132700.3</v>
      </c>
      <c r="K13" s="10">
        <v>214358.48</v>
      </c>
      <c r="L13" s="10">
        <f>SUM(B13:K13)</f>
        <v>2104318.22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-23563.800000000003</v>
      </c>
      <c r="C14" s="8">
        <v>-5306.4</v>
      </c>
      <c r="D14" s="8">
        <v>-16297.6</v>
      </c>
      <c r="E14" s="8">
        <v>-19982.55</v>
      </c>
      <c r="F14" s="8">
        <v>-16513.2</v>
      </c>
      <c r="G14" s="8">
        <v>-5984</v>
      </c>
      <c r="H14" s="8">
        <v>-11137.96</v>
      </c>
      <c r="I14" s="8">
        <v>-4558.4</v>
      </c>
      <c r="J14" s="8">
        <v>-2525.6</v>
      </c>
      <c r="K14" s="8">
        <v>-8967.2</v>
      </c>
      <c r="L14" s="8">
        <f>SUM(B14:K14)</f>
        <v>-114836.71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104371.29</v>
      </c>
      <c r="C15" s="7">
        <f aca="true" t="shared" si="1" ref="C15:K15">C13+C14</f>
        <v>106010.38</v>
      </c>
      <c r="D15" s="7">
        <f t="shared" si="1"/>
        <v>378577.96</v>
      </c>
      <c r="E15" s="7">
        <f t="shared" si="1"/>
        <v>332741.59</v>
      </c>
      <c r="F15" s="7">
        <f t="shared" si="1"/>
        <v>345518.36999999994</v>
      </c>
      <c r="G15" s="7">
        <f t="shared" si="1"/>
        <v>160423.06</v>
      </c>
      <c r="H15" s="7">
        <f t="shared" si="1"/>
        <v>89948.79999999999</v>
      </c>
      <c r="I15" s="7">
        <f t="shared" si="1"/>
        <v>136324.08000000002</v>
      </c>
      <c r="J15" s="7">
        <f t="shared" si="1"/>
        <v>130174.69999999998</v>
      </c>
      <c r="K15" s="7">
        <f t="shared" si="1"/>
        <v>205391.28</v>
      </c>
      <c r="L15" s="7">
        <f>+L13+L14</f>
        <v>1989481.5100000002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420334.49</v>
      </c>
      <c r="C20" s="10">
        <v>285734.61000000004</v>
      </c>
      <c r="D20" s="10">
        <v>270372.4</v>
      </c>
      <c r="E20" s="10">
        <v>79109.05</v>
      </c>
      <c r="F20" s="10">
        <v>282759.03</v>
      </c>
      <c r="G20" s="10">
        <v>342015.58999999997</v>
      </c>
      <c r="H20" s="10">
        <v>60362.15</v>
      </c>
      <c r="I20" s="10">
        <v>274643.37</v>
      </c>
      <c r="J20" s="10">
        <v>263387.92</v>
      </c>
      <c r="K20" s="10">
        <v>362725.37999999995</v>
      </c>
      <c r="L20" s="10">
        <v>344347.18</v>
      </c>
      <c r="M20" s="10">
        <v>178319.93000000002</v>
      </c>
      <c r="N20" s="10">
        <v>78637.16</v>
      </c>
      <c r="O20" s="10">
        <f>SUM(B20:N20)</f>
        <v>3242748.2600000002</v>
      </c>
    </row>
    <row r="21" spans="1:15" ht="27" customHeight="1">
      <c r="A21" s="2" t="s">
        <v>4</v>
      </c>
      <c r="B21" s="8">
        <v>-18972.8</v>
      </c>
      <c r="C21" s="8">
        <v>-15611.2</v>
      </c>
      <c r="D21" s="8">
        <v>-14473.48</v>
      </c>
      <c r="E21" s="8">
        <v>-1628</v>
      </c>
      <c r="F21" s="8">
        <v>-8478.8</v>
      </c>
      <c r="G21" s="8">
        <v>-12086.8</v>
      </c>
      <c r="H21" s="8">
        <v>-2067.43</v>
      </c>
      <c r="I21" s="8">
        <v>-15065.6</v>
      </c>
      <c r="J21" s="8">
        <v>-12496</v>
      </c>
      <c r="K21" s="8">
        <v>-15501.2</v>
      </c>
      <c r="L21" s="8">
        <v>-9741.6</v>
      </c>
      <c r="M21" s="8">
        <v>-3713.6</v>
      </c>
      <c r="N21" s="8">
        <v>-2512.4</v>
      </c>
      <c r="O21" s="8">
        <f>SUM(B21:N21)</f>
        <v>-132348.91</v>
      </c>
    </row>
    <row r="22" spans="1:15" ht="27" customHeight="1">
      <c r="A22" s="6" t="s">
        <v>5</v>
      </c>
      <c r="B22" s="7">
        <f>+B20+B21</f>
        <v>401361.69</v>
      </c>
      <c r="C22" s="7">
        <f>+C20+C21</f>
        <v>270123.41000000003</v>
      </c>
      <c r="D22" s="7">
        <f aca="true" t="shared" si="2" ref="D22:O22">+D20+D21</f>
        <v>255898.92</v>
      </c>
      <c r="E22" s="7">
        <f t="shared" si="2"/>
        <v>77481.05</v>
      </c>
      <c r="F22" s="7">
        <f t="shared" si="2"/>
        <v>274280.23000000004</v>
      </c>
      <c r="G22" s="7">
        <f t="shared" si="2"/>
        <v>329928.79</v>
      </c>
      <c r="H22" s="7">
        <f t="shared" si="2"/>
        <v>58294.72</v>
      </c>
      <c r="I22" s="7">
        <f t="shared" si="2"/>
        <v>259577.77</v>
      </c>
      <c r="J22" s="7">
        <f t="shared" si="2"/>
        <v>250891.91999999998</v>
      </c>
      <c r="K22" s="7">
        <f t="shared" si="2"/>
        <v>347224.17999999993</v>
      </c>
      <c r="L22" s="7">
        <f t="shared" si="2"/>
        <v>334605.58</v>
      </c>
      <c r="M22" s="7">
        <f t="shared" si="2"/>
        <v>174606.33000000002</v>
      </c>
      <c r="N22" s="7">
        <f t="shared" si="2"/>
        <v>76124.76000000001</v>
      </c>
      <c r="O22" s="7">
        <f t="shared" si="2"/>
        <v>3110399.35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2021-04-01T22:55:01Z</dcterms:modified>
  <cp:category/>
  <cp:version/>
  <cp:contentType/>
  <cp:contentStatus/>
</cp:coreProperties>
</file>