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<sst xmlns="http://schemas.openxmlformats.org/spreadsheetml/2006/main" count="81" uniqueCount="63">
  <si>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</si>
  <si>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</si>
  <si>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</si>
  <si>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</si>
  <si>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</si>
  <si>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</si>
  <si>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</si>
  <si>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</si>
  <si>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</si>
  <si>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</si>
  <si>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</si>
  <si>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</si>
  <si>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</si>
  <si>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</si>
  <si>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</si>
  <si>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</si>
  <si>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</si>
  <si>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</si>
  <si>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</si>
  <si>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</si>
  <si>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</si>
  <si>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</si>
  <si>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</si>
  <si>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</si>
  <si>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</si>
  <si>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</si>
  <si>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</si>
  <si>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</si>
  <si>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</si>
  <si>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</si>
  <si>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</si>
  <si>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</si>
  <si>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</si>
  <si>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</si>
  <si>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</si>
  <si>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</si>
  <si>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</si>
  <si>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</si>
  <si>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</si>
  <si>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</si>
  <si>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</si>
  <si>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</si>
  <si>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</si>
  <si>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</si>
  <si>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</si>
  <si>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</si>
  <si>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</si>
  <si>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</si>
  <si>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</si>
  <si>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</si>
  <si>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</si>
  <si>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</si>
  <si>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</si>
  <si>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</si>
  <si>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</si>
  <si>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</si>
  <si>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</si>
  <si>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</si>
  <si>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</si>
  <si>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</si>
  <si>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</si>
  <si>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</si>
  <si>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24/03/21 - VENCIMENTO 31/03/21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</si>
</sst>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44" fontId="40" fillId="33" borderId="10" xfId="45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1267617.39</v>
      </c>
      <c r="C6" s="10">
        <v>1194424.91</v>
      </c>
      <c r="D6" s="10">
        <v>1407373.09</v>
      </c>
      <c r="E6" s="10">
        <v>850888.72</v>
      </c>
      <c r="F6" s="10">
        <v>894319.3299999998</v>
      </c>
      <c r="G6" s="10">
        <v>973499.25</v>
      </c>
      <c r="H6" s="10">
        <v>865724.1</v>
      </c>
      <c r="I6" s="10">
        <v>1203249.4999999998</v>
      </c>
      <c r="J6" s="10">
        <v>441491.43</v>
      </c>
      <c r="K6" s="10">
        <f>SUM(B6:J6)</f>
        <v>9098587.719999999</v>
      </c>
      <c r="Q6"/>
      <c r="R6"/>
    </row>
    <row r="7" spans="1:18" ht="27" customHeight="1">
      <c r="A7" s="2" t="s">
        <v>4</v>
      </c>
      <c r="B7" s="19">
        <v>110647.09</v>
      </c>
      <c r="C7" s="19">
        <v>49077.770000000004</v>
      </c>
      <c r="D7" s="19">
        <v>125453.88999999998</v>
      </c>
      <c r="E7" s="19">
        <v>194313.75</v>
      </c>
      <c r="F7" s="19">
        <v>60229.94</v>
      </c>
      <c r="G7" s="19">
        <v>17768.800000000003</v>
      </c>
      <c r="H7" s="19">
        <v>42526.759999999995</v>
      </c>
      <c r="I7" s="19">
        <v>17345.159999999996</v>
      </c>
      <c r="J7" s="19">
        <v>23170.14</v>
      </c>
      <c r="K7" s="8">
        <f>SUM(B7:J7)</f>
        <v>640533.3</v>
      </c>
      <c r="Q7"/>
      <c r="R7"/>
    </row>
    <row r="8" spans="1:11" ht="27" customHeight="1">
      <c r="A8" s="6" t="s">
        <v>5</v>
      </c>
      <c r="B8" s="7">
        <f>B6+B7</f>
        <v>1378264.48</v>
      </c>
      <c r="C8" s="7">
        <f aca="true" t="shared" si="0" ref="C8:J8">C6+C7</f>
        <v>1243502.68</v>
      </c>
      <c r="D8" s="7">
        <f t="shared" si="0"/>
        <v>1532826.98</v>
      </c>
      <c r="E8" s="7">
        <f t="shared" si="0"/>
        <v>1045202.47</v>
      </c>
      <c r="F8" s="7">
        <f t="shared" si="0"/>
        <v>954549.2699999998</v>
      </c>
      <c r="G8" s="7">
        <f t="shared" si="0"/>
        <v>991268.05</v>
      </c>
      <c r="H8" s="7">
        <f t="shared" si="0"/>
        <v>908250.86</v>
      </c>
      <c r="I8" s="7">
        <f t="shared" si="0"/>
        <v>1220594.6599999997</v>
      </c>
      <c r="J8" s="7">
        <f t="shared" si="0"/>
        <v>464661.57</v>
      </c>
      <c r="K8" s="7">
        <f>+K7+K6</f>
        <v>9739121.02</v>
      </c>
    </row>
    <row r="9" ht="36" customHeight="1"/>
    <row r="10" ht="36" customHeight="1"/>
    <row r="11" spans="1:15" ht="60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472494.18</v>
      </c>
      <c r="C13" s="10">
        <v>377861.31</v>
      </c>
      <c r="D13" s="10">
        <v>1253413</v>
      </c>
      <c r="E13" s="10">
        <v>1007748.5099999999</v>
      </c>
      <c r="F13" s="10">
        <v>1090120.24</v>
      </c>
      <c r="G13" s="10">
        <v>609221.3500000001</v>
      </c>
      <c r="H13" s="10">
        <v>338733.79000000004</v>
      </c>
      <c r="I13" s="10">
        <v>456108.98</v>
      </c>
      <c r="J13" s="10">
        <v>507932.81</v>
      </c>
      <c r="K13" s="10">
        <v>635866.9400000001</v>
      </c>
      <c r="L13" s="10">
        <f>SUM(B13:K13)</f>
        <v>6749501.109999999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11754.43</v>
      </c>
      <c r="C14" s="8">
        <v>81180.09</v>
      </c>
      <c r="D14" s="8">
        <v>275975.54</v>
      </c>
      <c r="E14" s="8">
        <v>185639.5</v>
      </c>
      <c r="F14" s="8">
        <v>68304.22</v>
      </c>
      <c r="G14" s="8">
        <v>105323.59</v>
      </c>
      <c r="H14" s="8">
        <v>9410.150000000001</v>
      </c>
      <c r="I14" s="8">
        <v>1982.4599999999991</v>
      </c>
      <c r="J14" s="8">
        <v>103960.81</v>
      </c>
      <c r="K14" s="8">
        <v>228031.53</v>
      </c>
      <c r="L14" s="8">
        <f>SUM(B14:K14)</f>
        <v>1071562.3199999998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484248.61</v>
      </c>
      <c r="C15" s="7">
        <f aca="true" t="shared" si="1" ref="C15:K15">C13+C14</f>
        <v>459041.4</v>
      </c>
      <c r="D15" s="7">
        <f t="shared" si="1"/>
        <v>1529388.54</v>
      </c>
      <c r="E15" s="7">
        <f t="shared" si="1"/>
        <v>1193388.0099999998</v>
      </c>
      <c r="F15" s="7">
        <f t="shared" si="1"/>
        <v>1158424.46</v>
      </c>
      <c r="G15" s="7">
        <f t="shared" si="1"/>
        <v>714544.9400000001</v>
      </c>
      <c r="H15" s="7">
        <f t="shared" si="1"/>
        <v>348143.94000000006</v>
      </c>
      <c r="I15" s="7">
        <f t="shared" si="1"/>
        <v>458091.44</v>
      </c>
      <c r="J15" s="7">
        <f t="shared" si="1"/>
        <v>611893.62</v>
      </c>
      <c r="K15" s="7">
        <f t="shared" si="1"/>
        <v>863898.4700000001</v>
      </c>
      <c r="L15" s="7">
        <f>+L13+L14</f>
        <v>7821063.43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20">
        <v>1065403.4</v>
      </c>
      <c r="C20" s="10">
        <v>789052.0199999999</v>
      </c>
      <c r="D20" s="10">
        <v>742455.54</v>
      </c>
      <c r="E20" s="10">
        <v>206888.41</v>
      </c>
      <c r="F20" s="10">
        <v>746646.53</v>
      </c>
      <c r="G20" s="10">
        <v>1027050.03</v>
      </c>
      <c r="H20" s="10">
        <v>221926.84000000005</v>
      </c>
      <c r="I20" s="10">
        <v>777624.1400000001</v>
      </c>
      <c r="J20" s="10">
        <v>699417.2</v>
      </c>
      <c r="K20" s="10">
        <v>911193.62</v>
      </c>
      <c r="L20" s="10">
        <v>846599.4299999998</v>
      </c>
      <c r="M20" s="10">
        <v>464863.58999999997</v>
      </c>
      <c r="N20" s="10">
        <v>254424.41999999998</v>
      </c>
      <c r="O20" s="10">
        <f>SUM(B20:N20)</f>
        <v>8753545.17</v>
      </c>
    </row>
    <row r="21" spans="1:15" ht="27" customHeight="1">
      <c r="A21" s="2" t="s">
        <v>4</v>
      </c>
      <c r="B21" s="8">
        <v>35329.33</v>
      </c>
      <c r="C21" s="8">
        <v>16896.620000000003</v>
      </c>
      <c r="D21" s="8">
        <v>-18705.809999999998</v>
      </c>
      <c r="E21" s="8">
        <v>6870.790000000001</v>
      </c>
      <c r="F21" s="8">
        <v>7321.899999999998</v>
      </c>
      <c r="G21" s="8">
        <v>19854.030000000002</v>
      </c>
      <c r="H21" s="8">
        <v>-6220.25</v>
      </c>
      <c r="I21" s="8">
        <v>-8384.8</v>
      </c>
      <c r="J21" s="8">
        <v>-5209.490000000002</v>
      </c>
      <c r="K21" s="8">
        <v>-1989.130000000001</v>
      </c>
      <c r="L21" s="8">
        <v>28089.929999999997</v>
      </c>
      <c r="M21" s="8">
        <v>1386.4700000000012</v>
      </c>
      <c r="N21" s="8">
        <v>1329.619999999999</v>
      </c>
      <c r="O21" s="8">
        <f>SUM(B21:N21)</f>
        <v>76569.20999999998</v>
      </c>
    </row>
    <row r="22" spans="1:15" ht="27" customHeight="1">
      <c r="A22" s="6" t="s">
        <v>5</v>
      </c>
      <c r="B22" s="7">
        <f>+B20+B21</f>
        <v>1100732.73</v>
      </c>
      <c r="C22" s="7">
        <f>+C20+C21</f>
        <v>805948.6399999999</v>
      </c>
      <c r="D22" s="7">
        <f aca="true" t="shared" si="2" ref="D22:O22">+D20+D21</f>
        <v>723749.73</v>
      </c>
      <c r="E22" s="7">
        <f t="shared" si="2"/>
        <v>213759.2</v>
      </c>
      <c r="F22" s="7">
        <f t="shared" si="2"/>
        <v>753968.43</v>
      </c>
      <c r="G22" s="7">
        <f t="shared" si="2"/>
        <v>1046904.06</v>
      </c>
      <c r="H22" s="7">
        <f t="shared" si="2"/>
        <v>215706.59000000005</v>
      </c>
      <c r="I22" s="7">
        <f t="shared" si="2"/>
        <v>769239.3400000001</v>
      </c>
      <c r="J22" s="7">
        <f t="shared" si="2"/>
        <v>694207.71</v>
      </c>
      <c r="K22" s="7">
        <f t="shared" si="2"/>
        <v>909204.49</v>
      </c>
      <c r="L22" s="7">
        <f t="shared" si="2"/>
        <v>874689.3599999999</v>
      </c>
      <c r="M22" s="7">
        <f t="shared" si="2"/>
        <v>466250.05999999994</v>
      </c>
      <c r="N22" s="7">
        <f t="shared" si="2"/>
        <v>255754.03999999998</v>
      </c>
      <c r="O22" s="7">
        <f t="shared" si="2"/>
        <v>8830114.38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2021-03-30T20:00:53Z</dcterms:modified>
  <cp:category/>
  <cp:version/>
  <cp:contentType/>
  <cp:contentStatus/>
</cp:coreProperties>
</file>