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<sst xmlns="http://schemas.openxmlformats.org/spreadsheetml/2006/main" count="81" uniqueCount="63">
  <si>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</si>
  <si>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</si>
  <si>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</si>
  <si>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</si>
  <si>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</si>
  <si>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</si>
  <si>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</si>
  <si>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</si>
  <si>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</si>
  <si>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</si>
  <si>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</si>
  <si>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</si>
  <si>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</si>
  <si>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</si>
  <si>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</si>
  <si>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</si>
  <si>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</si>
  <si>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</si>
  <si>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</si>
  <si>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</si>
  <si>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</si>
  <si>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</si>
  <si>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</si>
  <si>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</si>
  <si>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</si>
  <si>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</si>
  <si>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</si>
  <si>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</si>
  <si>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</si>
  <si>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</si>
  <si>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</si>
  <si>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</si>
  <si>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</si>
  <si>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</si>
  <si>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</si>
  <si>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</si>
  <si>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</si>
  <si>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</si>
  <si>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</si>
  <si>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</si>
  <si>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</si>
  <si>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</si>
  <si>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</si>
  <si>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</si>
  <si>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</si>
  <si>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</si>
  <si>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</si>
  <si>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</si>
  <si>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</si>
  <si>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</si>
  <si>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</si>
  <si>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</si>
  <si>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</si>
  <si>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</si>
  <si>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</si>
  <si>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</si>
  <si>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</si>
  <si>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</si>
  <si>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</si>
  <si>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</si>
  <si>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</si>
  <si>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</si>
  <si>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23/03/21 - VENCIMENTO 30/03/21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</si>
</sst>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1268586.99</v>
      </c>
      <c r="C6" s="10">
        <v>1196432.3299999998</v>
      </c>
      <c r="D6" s="10">
        <v>1408068.94</v>
      </c>
      <c r="E6" s="10">
        <v>838681.56</v>
      </c>
      <c r="F6" s="10">
        <v>893301.5700000001</v>
      </c>
      <c r="G6" s="10">
        <v>974057.95</v>
      </c>
      <c r="H6" s="10">
        <v>873386.64</v>
      </c>
      <c r="I6" s="10">
        <v>1207205.0399999998</v>
      </c>
      <c r="J6" s="10">
        <v>439263.17</v>
      </c>
      <c r="K6" s="10">
        <f>SUM(B6:J6)</f>
        <v>9098984.19</v>
      </c>
      <c r="Q6"/>
      <c r="R6"/>
    </row>
    <row r="7" spans="1:18" ht="27" customHeight="1">
      <c r="A7" s="2" t="s">
        <v>4</v>
      </c>
      <c r="B7" s="19">
        <v>-134750.49</v>
      </c>
      <c r="C7" s="19">
        <v>-43793.5</v>
      </c>
      <c r="D7" s="19">
        <v>-86635.88</v>
      </c>
      <c r="E7" s="19">
        <v>-104038.61</v>
      </c>
      <c r="F7" s="19">
        <v>-35864.4</v>
      </c>
      <c r="G7" s="19">
        <v>-134448.52</v>
      </c>
      <c r="H7" s="19">
        <v>-38261.91</v>
      </c>
      <c r="I7" s="19">
        <v>-74729.05</v>
      </c>
      <c r="J7" s="19">
        <v>-21729.57</v>
      </c>
      <c r="K7" s="8">
        <f>SUM(B7:J7)</f>
        <v>-674251.93</v>
      </c>
      <c r="Q7"/>
      <c r="R7"/>
    </row>
    <row r="8" spans="1:11" ht="27" customHeight="1">
      <c r="A8" s="6" t="s">
        <v>5</v>
      </c>
      <c r="B8" s="7">
        <f>B6+B7</f>
        <v>1133836.5</v>
      </c>
      <c r="C8" s="7">
        <f aca="true" t="shared" si="0" ref="C8:J8">C6+C7</f>
        <v>1152638.8299999998</v>
      </c>
      <c r="D8" s="7">
        <f t="shared" si="0"/>
        <v>1321433.06</v>
      </c>
      <c r="E8" s="7">
        <f t="shared" si="0"/>
        <v>734642.9500000001</v>
      </c>
      <c r="F8" s="7">
        <f t="shared" si="0"/>
        <v>857437.17</v>
      </c>
      <c r="G8" s="7">
        <f t="shared" si="0"/>
        <v>839609.4299999999</v>
      </c>
      <c r="H8" s="7">
        <f t="shared" si="0"/>
        <v>835124.73</v>
      </c>
      <c r="I8" s="7">
        <f t="shared" si="0"/>
        <v>1132475.9899999998</v>
      </c>
      <c r="J8" s="7">
        <f t="shared" si="0"/>
        <v>417533.6</v>
      </c>
      <c r="K8" s="7">
        <f>+K7+K6</f>
        <v>8424732.26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474382.51</v>
      </c>
      <c r="C13" s="10">
        <v>380315.75999999995</v>
      </c>
      <c r="D13" s="10">
        <v>1262623.49</v>
      </c>
      <c r="E13" s="10">
        <v>1003694.6799999999</v>
      </c>
      <c r="F13" s="10">
        <v>1090883.52</v>
      </c>
      <c r="G13" s="10">
        <v>608946.39</v>
      </c>
      <c r="H13" s="10">
        <v>335833.21</v>
      </c>
      <c r="I13" s="10">
        <v>459230.35000000003</v>
      </c>
      <c r="J13" s="10">
        <v>505054.98000000004</v>
      </c>
      <c r="K13" s="10">
        <v>638659.2000000001</v>
      </c>
      <c r="L13" s="10">
        <f>SUM(B13:K13)</f>
        <v>6759624.089999999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-32359.4</v>
      </c>
      <c r="C14" s="8">
        <v>-17116</v>
      </c>
      <c r="D14" s="8">
        <v>-47146</v>
      </c>
      <c r="E14" s="8">
        <v>-42563.350000000006</v>
      </c>
      <c r="F14" s="8">
        <v>-38055.6</v>
      </c>
      <c r="G14" s="8">
        <v>-23078</v>
      </c>
      <c r="H14" s="8">
        <v>-18622.36</v>
      </c>
      <c r="I14" s="8">
        <v>-27717.89</v>
      </c>
      <c r="J14" s="8">
        <v>-13640</v>
      </c>
      <c r="K14" s="8">
        <v>-31270.8</v>
      </c>
      <c r="L14" s="8">
        <f>SUM(B14:K14)</f>
        <v>-291569.4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442023.11</v>
      </c>
      <c r="C15" s="7">
        <f aca="true" t="shared" si="1" ref="C15:K15">C13+C14</f>
        <v>363199.75999999995</v>
      </c>
      <c r="D15" s="7">
        <f t="shared" si="1"/>
        <v>1215477.49</v>
      </c>
      <c r="E15" s="7">
        <f t="shared" si="1"/>
        <v>961131.33</v>
      </c>
      <c r="F15" s="7">
        <f t="shared" si="1"/>
        <v>1052827.92</v>
      </c>
      <c r="G15" s="7">
        <f t="shared" si="1"/>
        <v>585868.39</v>
      </c>
      <c r="H15" s="7">
        <f t="shared" si="1"/>
        <v>317210.85000000003</v>
      </c>
      <c r="I15" s="7">
        <f t="shared" si="1"/>
        <v>431512.46</v>
      </c>
      <c r="J15" s="7">
        <f t="shared" si="1"/>
        <v>491414.98000000004</v>
      </c>
      <c r="K15" s="7">
        <f t="shared" si="1"/>
        <v>607388.4</v>
      </c>
      <c r="L15" s="7">
        <f>+L13+L14</f>
        <v>6468054.689999999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1064693.48</v>
      </c>
      <c r="C20" s="10">
        <v>783448.51</v>
      </c>
      <c r="D20" s="10">
        <v>730841.37</v>
      </c>
      <c r="E20" s="10">
        <v>210494.26</v>
      </c>
      <c r="F20" s="10">
        <v>737937.1900000001</v>
      </c>
      <c r="G20" s="10">
        <v>1021210.7899999999</v>
      </c>
      <c r="H20" s="10">
        <v>225747.70000000004</v>
      </c>
      <c r="I20" s="10">
        <v>776230.56</v>
      </c>
      <c r="J20" s="10">
        <v>689667.34</v>
      </c>
      <c r="K20" s="10">
        <v>911085.6900000001</v>
      </c>
      <c r="L20" s="10">
        <v>841810.49</v>
      </c>
      <c r="M20" s="10">
        <v>462572.88</v>
      </c>
      <c r="N20" s="10">
        <v>249624.97999999998</v>
      </c>
      <c r="O20" s="10">
        <f>SUM(B20:N20)</f>
        <v>8705365.24</v>
      </c>
    </row>
    <row r="21" spans="1:15" ht="27" customHeight="1">
      <c r="A21" s="2" t="s">
        <v>4</v>
      </c>
      <c r="B21" s="8">
        <v>-39199.6</v>
      </c>
      <c r="C21" s="8">
        <v>-35802.8</v>
      </c>
      <c r="D21" s="8">
        <v>-33359.43</v>
      </c>
      <c r="E21" s="8">
        <v>-5249.2</v>
      </c>
      <c r="F21" s="8">
        <v>-18084</v>
      </c>
      <c r="G21" s="8">
        <v>-32322.4</v>
      </c>
      <c r="H21" s="8">
        <v>-7932.360000000001</v>
      </c>
      <c r="I21" s="8">
        <v>-40418.4</v>
      </c>
      <c r="J21" s="8">
        <v>-27662.8</v>
      </c>
      <c r="K21" s="8">
        <v>-26056.8</v>
      </c>
      <c r="L21" s="8">
        <v>-20957.2</v>
      </c>
      <c r="M21" s="8">
        <v>-11602.8</v>
      </c>
      <c r="N21" s="8">
        <v>-8870.4</v>
      </c>
      <c r="O21" s="8">
        <f>SUM(B21:N21)</f>
        <v>-307518.19</v>
      </c>
    </row>
    <row r="22" spans="1:15" ht="27" customHeight="1">
      <c r="A22" s="6" t="s">
        <v>5</v>
      </c>
      <c r="B22" s="7">
        <f>+B20+B21</f>
        <v>1025493.88</v>
      </c>
      <c r="C22" s="7">
        <f>+C20+C21</f>
        <v>747645.71</v>
      </c>
      <c r="D22" s="7">
        <f aca="true" t="shared" si="2" ref="D22:O22">+D20+D21</f>
        <v>697481.94</v>
      </c>
      <c r="E22" s="7">
        <f t="shared" si="2"/>
        <v>205245.06</v>
      </c>
      <c r="F22" s="7">
        <f t="shared" si="2"/>
        <v>719853.1900000001</v>
      </c>
      <c r="G22" s="7">
        <f t="shared" si="2"/>
        <v>988888.3899999999</v>
      </c>
      <c r="H22" s="7">
        <f t="shared" si="2"/>
        <v>217815.34000000003</v>
      </c>
      <c r="I22" s="7">
        <f t="shared" si="2"/>
        <v>735812.16</v>
      </c>
      <c r="J22" s="7">
        <f t="shared" si="2"/>
        <v>662004.5399999999</v>
      </c>
      <c r="K22" s="7">
        <f t="shared" si="2"/>
        <v>885028.89</v>
      </c>
      <c r="L22" s="7">
        <f t="shared" si="2"/>
        <v>820853.29</v>
      </c>
      <c r="M22" s="7">
        <f t="shared" si="2"/>
        <v>450970.08</v>
      </c>
      <c r="N22" s="7">
        <f t="shared" si="2"/>
        <v>240754.58</v>
      </c>
      <c r="O22" s="7">
        <f t="shared" si="2"/>
        <v>8397847.05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2021-03-29T18:29:44Z</dcterms:modified>
  <cp:category/>
  <cp:version/>
  <cp:contentType/>
  <cp:contentStatus/>
</cp:coreProperties>
</file>