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<sst xmlns="http://schemas.openxmlformats.org/spreadsheetml/2006/main" count="81" uniqueCount="63">
  <si>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</si>
  <si>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</si>
  <si>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</si>
  <si>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</si>
  <si>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</si>
  <si>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</si>
  <si>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</si>
  <si>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</si>
  <si>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</si>
  <si>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</si>
  <si>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</si>
  <si>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</si>
  <si>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</si>
  <si>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</si>
  <si>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</si>
  <si>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</si>
  <si>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</si>
  <si>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</si>
  <si>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</si>
  <si>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</si>
  <si>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</si>
  <si>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</si>
  <si>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</si>
  <si>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</si>
  <si>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</si>
  <si>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</si>
  <si>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</si>
  <si>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</si>
  <si>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</si>
  <si>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</si>
  <si>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</si>
  <si>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</si>
  <si>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</si>
  <si>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</si>
  <si>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</si>
  <si>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</si>
  <si>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</si>
  <si>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</si>
  <si>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</si>
  <si>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</si>
  <si>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</si>
  <si>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</si>
  <si>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</si>
  <si>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</si>
  <si>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</si>
  <si>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</si>
  <si>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</si>
  <si>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</si>
  <si>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</si>
  <si>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</si>
  <si>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</si>
  <si>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</si>
  <si>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</si>
  <si>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</si>
  <si>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</si>
  <si>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</si>
  <si>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</si>
  <si>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</si>
  <si>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</si>
  <si>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</si>
  <si>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</si>
  <si>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</si>
  <si>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22/03/21 - VENCIMENTO 29/03/21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</si>
</sst>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1262398.05</v>
      </c>
      <c r="C6" s="10">
        <v>1196570.37</v>
      </c>
      <c r="D6" s="10">
        <v>1398577.21</v>
      </c>
      <c r="E6" s="10">
        <v>841944.06</v>
      </c>
      <c r="F6" s="10">
        <v>892099.08</v>
      </c>
      <c r="G6" s="10">
        <v>966786.24</v>
      </c>
      <c r="H6" s="10">
        <v>872045.8099999999</v>
      </c>
      <c r="I6" s="10">
        <v>1205330.9000000001</v>
      </c>
      <c r="J6" s="10">
        <v>440319.12000000005</v>
      </c>
      <c r="K6" s="10">
        <f>SUM(B6:J6)</f>
        <v>9076070.839999998</v>
      </c>
      <c r="Q6"/>
      <c r="R6"/>
    </row>
    <row r="7" spans="1:18" ht="27" customHeight="1">
      <c r="A7" s="2" t="s">
        <v>4</v>
      </c>
      <c r="B7" s="19">
        <v>-89324.78</v>
      </c>
      <c r="C7" s="19">
        <v>-47526.399999999994</v>
      </c>
      <c r="D7" s="19">
        <v>-79662.79999999999</v>
      </c>
      <c r="E7" s="19">
        <v>-64376.36</v>
      </c>
      <c r="F7" s="19">
        <v>-38126</v>
      </c>
      <c r="G7" s="19">
        <v>-67093.2</v>
      </c>
      <c r="H7" s="19">
        <v>-30210.91</v>
      </c>
      <c r="I7" s="19">
        <v>-61217.060000000005</v>
      </c>
      <c r="J7" s="19">
        <v>-17121.78</v>
      </c>
      <c r="K7" s="8">
        <f>SUM(B7:J7)</f>
        <v>-494659.2899999999</v>
      </c>
      <c r="Q7"/>
      <c r="R7"/>
    </row>
    <row r="8" spans="1:11" ht="27" customHeight="1">
      <c r="A8" s="6" t="s">
        <v>5</v>
      </c>
      <c r="B8" s="7">
        <f>B6+B7</f>
        <v>1173073.27</v>
      </c>
      <c r="C8" s="7">
        <f aca="true" t="shared" si="0" ref="C8:J8">C6+C7</f>
        <v>1149043.9700000002</v>
      </c>
      <c r="D8" s="7">
        <f t="shared" si="0"/>
        <v>1318914.41</v>
      </c>
      <c r="E8" s="7">
        <f t="shared" si="0"/>
        <v>777567.7000000001</v>
      </c>
      <c r="F8" s="7">
        <f t="shared" si="0"/>
        <v>853973.08</v>
      </c>
      <c r="G8" s="7">
        <f t="shared" si="0"/>
        <v>899693.04</v>
      </c>
      <c r="H8" s="7">
        <f t="shared" si="0"/>
        <v>841834.8999999999</v>
      </c>
      <c r="I8" s="7">
        <f t="shared" si="0"/>
        <v>1144113.84</v>
      </c>
      <c r="J8" s="7">
        <f t="shared" si="0"/>
        <v>423197.3400000001</v>
      </c>
      <c r="K8" s="7">
        <f>+K7+K6</f>
        <v>8581411.549999999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477864.74</v>
      </c>
      <c r="C13" s="10">
        <v>378797.49</v>
      </c>
      <c r="D13" s="10">
        <v>1258939.81</v>
      </c>
      <c r="E13" s="10">
        <v>1000239.1899999998</v>
      </c>
      <c r="F13" s="10">
        <v>1087700.74</v>
      </c>
      <c r="G13" s="10">
        <v>607255.09</v>
      </c>
      <c r="H13" s="10">
        <v>335211.72000000003</v>
      </c>
      <c r="I13" s="10">
        <v>456971.23000000004</v>
      </c>
      <c r="J13" s="10">
        <v>506936.2</v>
      </c>
      <c r="K13" s="10">
        <v>638330.28</v>
      </c>
      <c r="L13" s="10">
        <f>SUM(B13:K13)</f>
        <v>6748246.49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-32702.600000000002</v>
      </c>
      <c r="C14" s="8">
        <v>-17903.6</v>
      </c>
      <c r="D14" s="8">
        <v>-49610</v>
      </c>
      <c r="E14" s="8">
        <v>-43958.15</v>
      </c>
      <c r="F14" s="8">
        <v>-40119.2</v>
      </c>
      <c r="G14" s="8">
        <v>-24138.4</v>
      </c>
      <c r="H14" s="8">
        <v>-19247.16</v>
      </c>
      <c r="I14" s="8">
        <v>-21183.61</v>
      </c>
      <c r="J14" s="8">
        <v>-14357.2</v>
      </c>
      <c r="K14" s="8">
        <v>-31930.8</v>
      </c>
      <c r="L14" s="8">
        <f>SUM(B14:K14)</f>
        <v>-295150.72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445162.14</v>
      </c>
      <c r="C15" s="7">
        <f aca="true" t="shared" si="1" ref="C15:K15">C13+C14</f>
        <v>360893.89</v>
      </c>
      <c r="D15" s="7">
        <f t="shared" si="1"/>
        <v>1209329.81</v>
      </c>
      <c r="E15" s="7">
        <f t="shared" si="1"/>
        <v>956281.0399999998</v>
      </c>
      <c r="F15" s="7">
        <f t="shared" si="1"/>
        <v>1047581.54</v>
      </c>
      <c r="G15" s="7">
        <f t="shared" si="1"/>
        <v>583116.69</v>
      </c>
      <c r="H15" s="7">
        <f t="shared" si="1"/>
        <v>315964.56000000006</v>
      </c>
      <c r="I15" s="7">
        <f t="shared" si="1"/>
        <v>435787.62000000005</v>
      </c>
      <c r="J15" s="7">
        <f t="shared" si="1"/>
        <v>492579</v>
      </c>
      <c r="K15" s="7">
        <f t="shared" si="1"/>
        <v>606399.48</v>
      </c>
      <c r="L15" s="7">
        <f>+L13+L14</f>
        <v>6453095.7700000005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1060706.52</v>
      </c>
      <c r="C20" s="10">
        <v>778881.0499999998</v>
      </c>
      <c r="D20" s="10">
        <v>719253.6100000001</v>
      </c>
      <c r="E20" s="10">
        <v>204528.16999999998</v>
      </c>
      <c r="F20" s="10">
        <v>734746.7000000001</v>
      </c>
      <c r="G20" s="10">
        <v>1013663.1099999999</v>
      </c>
      <c r="H20" s="10">
        <v>221079.58000000005</v>
      </c>
      <c r="I20" s="10">
        <v>772626.03</v>
      </c>
      <c r="J20" s="10">
        <v>682064.72</v>
      </c>
      <c r="K20" s="10">
        <v>905049.72</v>
      </c>
      <c r="L20" s="10">
        <v>823900.7299999999</v>
      </c>
      <c r="M20" s="10">
        <v>462702.20999999996</v>
      </c>
      <c r="N20" s="10">
        <v>251385.1</v>
      </c>
      <c r="O20" s="10">
        <f>SUM(B20:N20)</f>
        <v>8630587.25</v>
      </c>
    </row>
    <row r="21" spans="1:15" ht="27" customHeight="1">
      <c r="A21" s="2" t="s">
        <v>4</v>
      </c>
      <c r="B21" s="8">
        <v>-42900</v>
      </c>
      <c r="C21" s="8">
        <v>-39767.2</v>
      </c>
      <c r="D21" s="8">
        <v>-36104.29</v>
      </c>
      <c r="E21" s="8">
        <v>-5288.8</v>
      </c>
      <c r="F21" s="8">
        <v>-20240</v>
      </c>
      <c r="G21" s="8">
        <v>-34592.8</v>
      </c>
      <c r="H21" s="8">
        <v>-8252.220000000001</v>
      </c>
      <c r="I21" s="8">
        <v>-41597.6</v>
      </c>
      <c r="J21" s="8">
        <v>-30896.8</v>
      </c>
      <c r="K21" s="8">
        <v>-29603.2</v>
      </c>
      <c r="L21" s="8">
        <v>-22378.4</v>
      </c>
      <c r="M21" s="8">
        <v>-12931.6</v>
      </c>
      <c r="N21" s="8">
        <v>-10058.4</v>
      </c>
      <c r="O21" s="8">
        <f>SUM(B21:N21)</f>
        <v>-334611.31</v>
      </c>
    </row>
    <row r="22" spans="1:15" ht="27" customHeight="1">
      <c r="A22" s="6" t="s">
        <v>5</v>
      </c>
      <c r="B22" s="7">
        <f>+B20+B21</f>
        <v>1017806.52</v>
      </c>
      <c r="C22" s="7">
        <f>+C20+C21</f>
        <v>739113.8499999999</v>
      </c>
      <c r="D22" s="7">
        <f aca="true" t="shared" si="2" ref="D22:O22">+D20+D21</f>
        <v>683149.3200000001</v>
      </c>
      <c r="E22" s="7">
        <f t="shared" si="2"/>
        <v>199239.37</v>
      </c>
      <c r="F22" s="7">
        <f t="shared" si="2"/>
        <v>714506.7000000001</v>
      </c>
      <c r="G22" s="7">
        <f t="shared" si="2"/>
        <v>979070.3099999998</v>
      </c>
      <c r="H22" s="7">
        <f t="shared" si="2"/>
        <v>212827.36000000004</v>
      </c>
      <c r="I22" s="7">
        <f t="shared" si="2"/>
        <v>731028.43</v>
      </c>
      <c r="J22" s="7">
        <f t="shared" si="2"/>
        <v>651167.9199999999</v>
      </c>
      <c r="K22" s="7">
        <f t="shared" si="2"/>
        <v>875446.52</v>
      </c>
      <c r="L22" s="7">
        <f t="shared" si="2"/>
        <v>801522.3299999998</v>
      </c>
      <c r="M22" s="7">
        <f t="shared" si="2"/>
        <v>449770.61</v>
      </c>
      <c r="N22" s="7">
        <f t="shared" si="2"/>
        <v>241326.7</v>
      </c>
      <c r="O22" s="7">
        <f t="shared" si="2"/>
        <v>8295975.94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2021-03-26T20:13:41Z</dcterms:modified>
  <cp:category/>
  <cp:version/>
  <cp:contentType/>
  <cp:contentStatus/>
</cp:coreProperties>
</file>