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<sst xmlns="http://schemas.openxmlformats.org/spreadsheetml/2006/main" count="81" uniqueCount="63">
  <si>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</si>
  <si>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</si>
  <si>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</si>
  <si>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</si>
  <si>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</si>
  <si>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</si>
  <si>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</si>
  <si>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</si>
  <si>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</si>
  <si>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</si>
  <si>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</si>
  <si>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</si>
  <si>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</si>
  <si>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</si>
  <si>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</si>
  <si>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</si>
  <si>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</si>
  <si>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</si>
  <si>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</si>
  <si>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</si>
  <si>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</si>
  <si>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</si>
  <si>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</si>
  <si>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</si>
  <si>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</si>
  <si>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</si>
  <si>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</si>
  <si>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</si>
  <si>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</si>
  <si>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</si>
  <si>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</si>
  <si>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</si>
  <si>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</si>
  <si>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</si>
  <si>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</si>
  <si>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</si>
  <si>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</si>
  <si>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</si>
  <si>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</si>
  <si>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</si>
  <si>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</si>
  <si>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</si>
  <si>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</si>
  <si>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</si>
  <si>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</si>
  <si>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</si>
  <si>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</si>
  <si>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</si>
  <si>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</si>
  <si>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</si>
  <si>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</si>
  <si>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</si>
  <si>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</si>
  <si>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</si>
  <si>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</si>
  <si>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</si>
  <si>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</si>
  <si>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</si>
  <si>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</si>
  <si>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</si>
  <si>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</si>
  <si>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</si>
  <si>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19/03/21 - VENCIMENTO 26/03/21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</si>
</sst>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1278757.94</v>
      </c>
      <c r="C6" s="10">
        <v>1193659.94</v>
      </c>
      <c r="D6" s="10">
        <v>1418817.8200000003</v>
      </c>
      <c r="E6" s="10">
        <v>850111.57</v>
      </c>
      <c r="F6" s="10">
        <v>897075.97</v>
      </c>
      <c r="G6" s="10">
        <v>992295.17</v>
      </c>
      <c r="H6" s="10">
        <v>880035.46</v>
      </c>
      <c r="I6" s="10">
        <v>1207635.33</v>
      </c>
      <c r="J6" s="10">
        <v>441707.28</v>
      </c>
      <c r="K6" s="10">
        <f>SUM(B6:J6)</f>
        <v>9160096.479999999</v>
      </c>
      <c r="Q6"/>
      <c r="R6"/>
    </row>
    <row r="7" spans="1:18" ht="27" customHeight="1">
      <c r="A7" s="2" t="s">
        <v>4</v>
      </c>
      <c r="B7" s="19">
        <v>-86412.31000000001</v>
      </c>
      <c r="C7" s="19">
        <v>-48461.05</v>
      </c>
      <c r="D7" s="19">
        <v>-69255.77</v>
      </c>
      <c r="E7" s="19">
        <v>-67533.44</v>
      </c>
      <c r="F7" s="19">
        <v>-38234.979999999996</v>
      </c>
      <c r="G7" s="19">
        <v>-69656.75</v>
      </c>
      <c r="H7" s="19">
        <v>-31690.1</v>
      </c>
      <c r="I7" s="19">
        <v>-64143.79</v>
      </c>
      <c r="J7" s="19">
        <v>-14743.640000000003</v>
      </c>
      <c r="K7" s="8">
        <f>SUM(B7:J7)</f>
        <v>-490131.82999999996</v>
      </c>
      <c r="Q7"/>
      <c r="R7"/>
    </row>
    <row r="8" spans="1:11" ht="27" customHeight="1">
      <c r="A8" s="6" t="s">
        <v>5</v>
      </c>
      <c r="B8" s="7">
        <f>B6+B7</f>
        <v>1192345.63</v>
      </c>
      <c r="C8" s="7">
        <f aca="true" t="shared" si="0" ref="C8:J8">C6+C7</f>
        <v>1145198.89</v>
      </c>
      <c r="D8" s="7">
        <f t="shared" si="0"/>
        <v>1349562.0500000003</v>
      </c>
      <c r="E8" s="7">
        <f t="shared" si="0"/>
        <v>782578.1299999999</v>
      </c>
      <c r="F8" s="7">
        <f t="shared" si="0"/>
        <v>858840.99</v>
      </c>
      <c r="G8" s="7">
        <f t="shared" si="0"/>
        <v>922638.42</v>
      </c>
      <c r="H8" s="7">
        <f t="shared" si="0"/>
        <v>848345.36</v>
      </c>
      <c r="I8" s="7">
        <f t="shared" si="0"/>
        <v>1143491.54</v>
      </c>
      <c r="J8" s="7">
        <f t="shared" si="0"/>
        <v>426963.64</v>
      </c>
      <c r="K8" s="7">
        <f>+K7+K6</f>
        <v>8669964.649999999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477317.41</v>
      </c>
      <c r="C13" s="10">
        <v>380414.7</v>
      </c>
      <c r="D13" s="10">
        <v>1264285.3900000001</v>
      </c>
      <c r="E13" s="10">
        <v>1007930.2499999999</v>
      </c>
      <c r="F13" s="10">
        <v>1089445.19</v>
      </c>
      <c r="G13" s="10">
        <v>609452.9700000001</v>
      </c>
      <c r="H13" s="10">
        <v>339291.27</v>
      </c>
      <c r="I13" s="10">
        <v>462987.69</v>
      </c>
      <c r="J13" s="10">
        <v>509228.12000000005</v>
      </c>
      <c r="K13" s="10">
        <v>642204.6900000001</v>
      </c>
      <c r="L13" s="10">
        <f>SUM(B13:K13)</f>
        <v>6782557.680000001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-31626.19</v>
      </c>
      <c r="C14" s="8">
        <v>-19926.5</v>
      </c>
      <c r="D14" s="8">
        <v>-49709.060000000005</v>
      </c>
      <c r="E14" s="8">
        <v>-46969.37</v>
      </c>
      <c r="F14" s="8">
        <v>-41248.229999999996</v>
      </c>
      <c r="G14" s="8">
        <v>-24295.42</v>
      </c>
      <c r="H14" s="8">
        <v>-18487.02</v>
      </c>
      <c r="I14" s="8">
        <v>-21701.48</v>
      </c>
      <c r="J14" s="8">
        <v>-13289.279999999999</v>
      </c>
      <c r="K14" s="8">
        <v>-32735.36</v>
      </c>
      <c r="L14" s="8">
        <f>SUM(B14:K14)</f>
        <v>-299987.9099999999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445691.22</v>
      </c>
      <c r="C15" s="7">
        <f aca="true" t="shared" si="1" ref="C15:K15">C13+C14</f>
        <v>360488.2</v>
      </c>
      <c r="D15" s="7">
        <f t="shared" si="1"/>
        <v>1214576.33</v>
      </c>
      <c r="E15" s="7">
        <f t="shared" si="1"/>
        <v>960960.8799999999</v>
      </c>
      <c r="F15" s="7">
        <f t="shared" si="1"/>
        <v>1048196.96</v>
      </c>
      <c r="G15" s="7">
        <f t="shared" si="1"/>
        <v>585157.55</v>
      </c>
      <c r="H15" s="7">
        <f t="shared" si="1"/>
        <v>320804.25</v>
      </c>
      <c r="I15" s="7">
        <f t="shared" si="1"/>
        <v>441286.21</v>
      </c>
      <c r="J15" s="7">
        <f t="shared" si="1"/>
        <v>495938.8400000001</v>
      </c>
      <c r="K15" s="7">
        <f t="shared" si="1"/>
        <v>609469.3300000001</v>
      </c>
      <c r="L15" s="7">
        <f>+L13+L14</f>
        <v>6482569.7700000005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1066571.5899999999</v>
      </c>
      <c r="C20" s="10">
        <v>788248.3899999999</v>
      </c>
      <c r="D20" s="10">
        <v>715210.02</v>
      </c>
      <c r="E20" s="10">
        <v>211719.17</v>
      </c>
      <c r="F20" s="10">
        <v>756915.15</v>
      </c>
      <c r="G20" s="10">
        <v>1017154.97</v>
      </c>
      <c r="H20" s="10">
        <v>228619.5</v>
      </c>
      <c r="I20" s="10">
        <v>777302.95</v>
      </c>
      <c r="J20" s="10">
        <v>703936.6399999999</v>
      </c>
      <c r="K20" s="10">
        <v>905505.1799999999</v>
      </c>
      <c r="L20" s="10">
        <v>831765.1199999999</v>
      </c>
      <c r="M20" s="10">
        <v>464871.67000000004</v>
      </c>
      <c r="N20" s="10">
        <v>254329.75</v>
      </c>
      <c r="O20" s="10">
        <f>SUM(B20:N20)</f>
        <v>8722150.1</v>
      </c>
    </row>
    <row r="21" spans="1:15" ht="27" customHeight="1">
      <c r="A21" s="2" t="s">
        <v>4</v>
      </c>
      <c r="B21" s="8">
        <v>-45922.29</v>
      </c>
      <c r="C21" s="8">
        <v>-38909.03</v>
      </c>
      <c r="D21" s="8">
        <v>-32805.87</v>
      </c>
      <c r="E21" s="8">
        <v>-1989.7600000000002</v>
      </c>
      <c r="F21" s="8">
        <v>18876.120000000003</v>
      </c>
      <c r="G21" s="8">
        <v>-36729.36</v>
      </c>
      <c r="H21" s="8">
        <v>-136035.24000000002</v>
      </c>
      <c r="I21" s="8">
        <v>-39337.39</v>
      </c>
      <c r="J21" s="8">
        <v>-25645.61</v>
      </c>
      <c r="K21" s="8">
        <v>18615.18</v>
      </c>
      <c r="L21" s="8">
        <v>-2741.8300000000017</v>
      </c>
      <c r="M21" s="8">
        <v>-11944.85</v>
      </c>
      <c r="N21" s="8">
        <v>-7918.49</v>
      </c>
      <c r="O21" s="8">
        <f>SUM(B21:N21)</f>
        <v>-342488.42000000004</v>
      </c>
    </row>
    <row r="22" spans="1:15" ht="27" customHeight="1">
      <c r="A22" s="6" t="s">
        <v>5</v>
      </c>
      <c r="B22" s="7">
        <f>+B20+B21</f>
        <v>1020649.2999999998</v>
      </c>
      <c r="C22" s="7">
        <f>+C20+C21</f>
        <v>749339.3599999999</v>
      </c>
      <c r="D22" s="7">
        <f aca="true" t="shared" si="2" ref="D22:O22">+D20+D21</f>
        <v>682404.15</v>
      </c>
      <c r="E22" s="7">
        <f t="shared" si="2"/>
        <v>209729.41</v>
      </c>
      <c r="F22" s="7">
        <f t="shared" si="2"/>
        <v>775791.27</v>
      </c>
      <c r="G22" s="7">
        <f t="shared" si="2"/>
        <v>980425.61</v>
      </c>
      <c r="H22" s="7">
        <f t="shared" si="2"/>
        <v>92584.25999999998</v>
      </c>
      <c r="I22" s="7">
        <f t="shared" si="2"/>
        <v>737965.5599999999</v>
      </c>
      <c r="J22" s="7">
        <f t="shared" si="2"/>
        <v>678291.0299999999</v>
      </c>
      <c r="K22" s="7">
        <f t="shared" si="2"/>
        <v>924120.36</v>
      </c>
      <c r="L22" s="7">
        <f t="shared" si="2"/>
        <v>829023.2899999999</v>
      </c>
      <c r="M22" s="7">
        <f t="shared" si="2"/>
        <v>452926.82000000007</v>
      </c>
      <c r="N22" s="7">
        <f t="shared" si="2"/>
        <v>246411.26</v>
      </c>
      <c r="O22" s="7">
        <f t="shared" si="2"/>
        <v>8379661.68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2021-03-25T19:15:07Z</dcterms:modified>
  <cp:category/>
  <cp:version/>
  <cp:contentType/>
  <cp:contentStatus/>
</cp:coreProperties>
</file>