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<sst xmlns="http://schemas.openxmlformats.org/spreadsheetml/2006/main" count="81" uniqueCount="63">
  <si>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</si>
  <si>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</si>
  <si>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</si>
  <si>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</si>
  <si>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</si>
  <si>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</si>
  <si>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</si>
  <si>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</si>
  <si>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</si>
  <si>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</si>
  <si>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</si>
  <si>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</si>
  <si>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</si>
  <si>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</si>
  <si>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</si>
  <si>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</si>
  <si>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</si>
  <si>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</si>
  <si>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</si>
  <si>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</si>
  <si>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</si>
  <si>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</si>
  <si>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</si>
  <si>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</si>
  <si>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</si>
  <si>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</si>
  <si>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</si>
  <si>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</si>
  <si>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</si>
  <si>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</si>
  <si>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</si>
  <si>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</si>
  <si>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</si>
  <si>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</si>
  <si>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</si>
  <si>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</si>
  <si>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</si>
  <si>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</si>
  <si>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</si>
  <si>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</si>
  <si>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</si>
  <si>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</si>
  <si>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</si>
  <si>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</si>
  <si>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</si>
  <si>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</si>
  <si>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</si>
  <si>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</si>
  <si>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</si>
  <si>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</si>
  <si>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</si>
  <si>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</si>
  <si>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</si>
  <si>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</si>
  <si>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</si>
  <si>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</si>
  <si>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</si>
  <si>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</si>
  <si>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</si>
  <si>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</si>
  <si>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</si>
  <si>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</si>
  <si>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14/03/21 - VENCIMENTO 19/03/21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</si>
</sst>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319523.73000000004</v>
      </c>
      <c r="C6" s="10">
        <v>295689.8</v>
      </c>
      <c r="D6" s="10">
        <v>369034.44999999995</v>
      </c>
      <c r="E6" s="10">
        <v>184606.12</v>
      </c>
      <c r="F6" s="10">
        <v>262129.84999999998</v>
      </c>
      <c r="G6" s="10">
        <v>281044.51999999996</v>
      </c>
      <c r="H6" s="10">
        <v>265520.58</v>
      </c>
      <c r="I6" s="10">
        <v>352792.8300000001</v>
      </c>
      <c r="J6" s="10">
        <v>83133.98</v>
      </c>
      <c r="K6" s="10">
        <f>SUM(B6:J6)</f>
        <v>2413475.8600000003</v>
      </c>
      <c r="Q6"/>
      <c r="R6"/>
    </row>
    <row r="7" spans="1:18" ht="27" customHeight="1">
      <c r="A7" s="2" t="s">
        <v>4</v>
      </c>
      <c r="B7" s="19">
        <v>-17899.2</v>
      </c>
      <c r="C7" s="19">
        <v>-16860.8</v>
      </c>
      <c r="D7" s="19">
        <v>-40157.8</v>
      </c>
      <c r="E7" s="19">
        <v>-11563.2</v>
      </c>
      <c r="F7" s="19">
        <v>-14216.4</v>
      </c>
      <c r="G7" s="19">
        <v>-10696.4</v>
      </c>
      <c r="H7" s="19">
        <v>-10181.6</v>
      </c>
      <c r="I7" s="19">
        <v>-18176.4</v>
      </c>
      <c r="J7" s="19">
        <v>-7176.27</v>
      </c>
      <c r="K7" s="8">
        <f>SUM(B7:J7)</f>
        <v>-146928.06999999998</v>
      </c>
      <c r="Q7"/>
      <c r="R7"/>
    </row>
    <row r="8" spans="1:11" ht="27" customHeight="1">
      <c r="A8" s="6" t="s">
        <v>5</v>
      </c>
      <c r="B8" s="7">
        <f>B6+B7</f>
        <v>301624.53</v>
      </c>
      <c r="C8" s="7">
        <f aca="true" t="shared" si="0" ref="C8:J8">C6+C7</f>
        <v>278829</v>
      </c>
      <c r="D8" s="7">
        <f t="shared" si="0"/>
        <v>328876.64999999997</v>
      </c>
      <c r="E8" s="7">
        <f t="shared" si="0"/>
        <v>173042.91999999998</v>
      </c>
      <c r="F8" s="7">
        <f t="shared" si="0"/>
        <v>247913.44999999998</v>
      </c>
      <c r="G8" s="7">
        <f t="shared" si="0"/>
        <v>270348.11999999994</v>
      </c>
      <c r="H8" s="7">
        <f t="shared" si="0"/>
        <v>255338.98</v>
      </c>
      <c r="I8" s="7">
        <f t="shared" si="0"/>
        <v>334616.43000000005</v>
      </c>
      <c r="J8" s="7">
        <f t="shared" si="0"/>
        <v>75957.70999999999</v>
      </c>
      <c r="K8" s="7">
        <f>+K7+K6</f>
        <v>2266547.7900000005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114018.97</v>
      </c>
      <c r="C13" s="10">
        <v>95585.6</v>
      </c>
      <c r="D13" s="10">
        <v>327237.76</v>
      </c>
      <c r="E13" s="10">
        <v>302399.45</v>
      </c>
      <c r="F13" s="10">
        <v>313518.08999999997</v>
      </c>
      <c r="G13" s="10">
        <v>134985.5</v>
      </c>
      <c r="H13" s="10">
        <v>77163.35</v>
      </c>
      <c r="I13" s="10">
        <v>117675.92</v>
      </c>
      <c r="J13" s="10">
        <v>100425.76000000002</v>
      </c>
      <c r="K13" s="10">
        <v>181044.21999999997</v>
      </c>
      <c r="L13" s="10">
        <f>SUM(B13:K13)</f>
        <v>1764054.62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-24668.2</v>
      </c>
      <c r="C14" s="8">
        <v>-6556</v>
      </c>
      <c r="D14" s="8">
        <v>-18189.6</v>
      </c>
      <c r="E14" s="8">
        <v>-23911.75</v>
      </c>
      <c r="F14" s="8">
        <v>-19861.6</v>
      </c>
      <c r="G14" s="8">
        <v>-7462.4</v>
      </c>
      <c r="H14" s="8">
        <v>-11547.16</v>
      </c>
      <c r="I14" s="8">
        <v>-5574.8</v>
      </c>
      <c r="J14" s="8">
        <v>-2697.2</v>
      </c>
      <c r="K14" s="8">
        <v>-10907.6</v>
      </c>
      <c r="L14" s="8">
        <f>SUM(B14:K14)</f>
        <v>-131376.31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89350.77</v>
      </c>
      <c r="C15" s="7">
        <f aca="true" t="shared" si="1" ref="C15:K15">C13+C14</f>
        <v>89029.6</v>
      </c>
      <c r="D15" s="7">
        <f t="shared" si="1"/>
        <v>309048.16000000003</v>
      </c>
      <c r="E15" s="7">
        <f t="shared" si="1"/>
        <v>278487.7</v>
      </c>
      <c r="F15" s="7">
        <f t="shared" si="1"/>
        <v>293656.49</v>
      </c>
      <c r="G15" s="7">
        <f t="shared" si="1"/>
        <v>127523.1</v>
      </c>
      <c r="H15" s="7">
        <f t="shared" si="1"/>
        <v>65616.19</v>
      </c>
      <c r="I15" s="7">
        <f t="shared" si="1"/>
        <v>112101.12</v>
      </c>
      <c r="J15" s="7">
        <f t="shared" si="1"/>
        <v>97728.56000000003</v>
      </c>
      <c r="K15" s="7">
        <f t="shared" si="1"/>
        <v>170136.61999999997</v>
      </c>
      <c r="L15" s="7">
        <f>+L13+L14</f>
        <v>1632678.31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385329.14</v>
      </c>
      <c r="C20" s="20">
        <v>260387.71999999997</v>
      </c>
      <c r="D20" s="20">
        <v>252296.25</v>
      </c>
      <c r="E20" s="20">
        <v>67762.6</v>
      </c>
      <c r="F20" s="20">
        <v>224035.51000000004</v>
      </c>
      <c r="G20" s="20">
        <v>295351.99</v>
      </c>
      <c r="H20" s="20">
        <v>50923.63000000001</v>
      </c>
      <c r="I20" s="20">
        <v>220787.94000000003</v>
      </c>
      <c r="J20" s="20">
        <v>238048.82000000004</v>
      </c>
      <c r="K20" s="20">
        <v>324154.69999999995</v>
      </c>
      <c r="L20" s="20">
        <v>304609.76</v>
      </c>
      <c r="M20" s="20">
        <v>146026.03</v>
      </c>
      <c r="N20" s="20">
        <v>71370.25</v>
      </c>
      <c r="O20" s="10">
        <f>SUM(B20:N20)</f>
        <v>2841084.3399999994</v>
      </c>
    </row>
    <row r="21" spans="1:15" ht="27" customHeight="1">
      <c r="A21" s="2" t="s">
        <v>4</v>
      </c>
      <c r="B21" s="8">
        <v>-24116.4</v>
      </c>
      <c r="C21" s="8">
        <v>-18704.4</v>
      </c>
      <c r="D21" s="8">
        <v>-18659.9</v>
      </c>
      <c r="E21" s="8">
        <v>-2380.4</v>
      </c>
      <c r="F21" s="8">
        <v>-9490.8</v>
      </c>
      <c r="G21" s="8">
        <v>-14898.4</v>
      </c>
      <c r="H21" s="8">
        <v>-2706.64</v>
      </c>
      <c r="I21" s="8">
        <v>-18092.8</v>
      </c>
      <c r="J21" s="8">
        <v>-15004</v>
      </c>
      <c r="K21" s="8">
        <v>-18312.8</v>
      </c>
      <c r="L21" s="8">
        <v>-12469.6</v>
      </c>
      <c r="M21" s="8">
        <v>-4404.4</v>
      </c>
      <c r="N21" s="8">
        <v>-3273.6</v>
      </c>
      <c r="O21" s="8">
        <f>SUM(B21:N21)</f>
        <v>-162514.14</v>
      </c>
    </row>
    <row r="22" spans="1:15" ht="27" customHeight="1">
      <c r="A22" s="6" t="s">
        <v>5</v>
      </c>
      <c r="B22" s="7">
        <f>+B20+B21</f>
        <v>361212.74</v>
      </c>
      <c r="C22" s="7">
        <f>+C20+C21</f>
        <v>241683.31999999998</v>
      </c>
      <c r="D22" s="7">
        <f aca="true" t="shared" si="2" ref="D22:O22">+D20+D21</f>
        <v>233636.35</v>
      </c>
      <c r="E22" s="7">
        <f t="shared" si="2"/>
        <v>65382.200000000004</v>
      </c>
      <c r="F22" s="7">
        <f t="shared" si="2"/>
        <v>214544.71000000005</v>
      </c>
      <c r="G22" s="7">
        <f t="shared" si="2"/>
        <v>280453.58999999997</v>
      </c>
      <c r="H22" s="7">
        <f t="shared" si="2"/>
        <v>48216.99000000001</v>
      </c>
      <c r="I22" s="7">
        <f t="shared" si="2"/>
        <v>202695.14000000004</v>
      </c>
      <c r="J22" s="7">
        <f t="shared" si="2"/>
        <v>223044.82000000004</v>
      </c>
      <c r="K22" s="7">
        <f t="shared" si="2"/>
        <v>305841.89999999997</v>
      </c>
      <c r="L22" s="7">
        <f t="shared" si="2"/>
        <v>292140.16000000003</v>
      </c>
      <c r="M22" s="7">
        <f t="shared" si="2"/>
        <v>141621.63</v>
      </c>
      <c r="N22" s="7">
        <f t="shared" si="2"/>
        <v>68096.65</v>
      </c>
      <c r="O22" s="7">
        <f t="shared" si="2"/>
        <v>2678570.1999999993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2021-03-18T22:29:33Z</dcterms:modified>
  <cp:category/>
  <cp:version/>
  <cp:contentType/>
  <cp:contentStatus/>
</cp:coreProperties>
</file>