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<sst xmlns="http://schemas.openxmlformats.org/spreadsheetml/2006/main" count="81" uniqueCount="63">
  <si>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</si>
  <si>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</si>
  <si>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</si>
  <si>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</si>
  <si>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</si>
  <si>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</si>
  <si>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</si>
  <si>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</si>
  <si>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</si>
  <si>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</si>
  <si>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</si>
  <si>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</si>
  <si>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</si>
  <si>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</si>
  <si>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</si>
  <si>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</si>
  <si>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</si>
  <si>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</si>
  <si>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</si>
  <si>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</si>
  <si>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</si>
  <si>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</si>
  <si>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</si>
  <si>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</si>
  <si>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</si>
  <si>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</si>
  <si>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</si>
  <si>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</si>
  <si>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</si>
  <si>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</si>
  <si>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</si>
  <si>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</si>
  <si>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</si>
  <si>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</si>
  <si>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</si>
  <si>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</si>
  <si>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</si>
  <si>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</si>
  <si>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</si>
  <si>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</si>
  <si>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</si>
  <si>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</si>
  <si>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</si>
  <si>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</si>
  <si>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</si>
  <si>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</si>
  <si>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</si>
  <si>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</si>
  <si>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</si>
  <si>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</si>
  <si>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</si>
  <si>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</si>
  <si>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</si>
  <si>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</si>
  <si>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</si>
  <si>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</si>
  <si>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</si>
  <si>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</si>
  <si>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</si>
  <si>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</si>
  <si>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</si>
  <si>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</si>
  <si>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13/03/21 - VENCIMENTO 19/03/21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</si>
</sst>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662804.1499999999</v>
      </c>
      <c r="C6" s="10">
        <v>616251.1799999999</v>
      </c>
      <c r="D6" s="10">
        <v>784746.3</v>
      </c>
      <c r="E6" s="10">
        <v>414051.91000000003</v>
      </c>
      <c r="F6" s="10">
        <v>524438.0199999999</v>
      </c>
      <c r="G6" s="10">
        <v>592782.4099999999</v>
      </c>
      <c r="H6" s="10">
        <v>527780.2299999999</v>
      </c>
      <c r="I6" s="10">
        <v>670626.8399999999</v>
      </c>
      <c r="J6" s="10">
        <v>168799.23000000004</v>
      </c>
      <c r="K6" s="10">
        <f>SUM(B6:J6)</f>
        <v>4962280.27</v>
      </c>
      <c r="Q6"/>
      <c r="R6"/>
    </row>
    <row r="7" spans="1:18" ht="27" customHeight="1">
      <c r="A7" s="2" t="s">
        <v>4</v>
      </c>
      <c r="B7" s="19">
        <v>-33765.6</v>
      </c>
      <c r="C7" s="19">
        <v>-33673.2</v>
      </c>
      <c r="D7" s="19">
        <v>-59170.2</v>
      </c>
      <c r="E7" s="19">
        <v>-21247.6</v>
      </c>
      <c r="F7" s="19">
        <v>-26554</v>
      </c>
      <c r="G7" s="19">
        <v>-18431.6</v>
      </c>
      <c r="H7" s="19">
        <v>-17890.4</v>
      </c>
      <c r="I7" s="19">
        <v>-32599.6</v>
      </c>
      <c r="J7" s="19">
        <v>-9116.67</v>
      </c>
      <c r="K7" s="8">
        <f>SUM(B7:J7)</f>
        <v>-252448.87</v>
      </c>
      <c r="Q7"/>
      <c r="R7"/>
    </row>
    <row r="8" spans="1:11" ht="27" customHeight="1">
      <c r="A8" s="6" t="s">
        <v>5</v>
      </c>
      <c r="B8" s="7">
        <f>B6+B7</f>
        <v>629038.5499999999</v>
      </c>
      <c r="C8" s="7">
        <f aca="true" t="shared" si="0" ref="C8:J8">C6+C7</f>
        <v>582577.98</v>
      </c>
      <c r="D8" s="7">
        <f t="shared" si="0"/>
        <v>725576.1000000001</v>
      </c>
      <c r="E8" s="7">
        <f t="shared" si="0"/>
        <v>392804.31000000006</v>
      </c>
      <c r="F8" s="7">
        <f t="shared" si="0"/>
        <v>497884.0199999999</v>
      </c>
      <c r="G8" s="7">
        <f t="shared" si="0"/>
        <v>574350.8099999999</v>
      </c>
      <c r="H8" s="7">
        <f t="shared" si="0"/>
        <v>509889.82999999984</v>
      </c>
      <c r="I8" s="7">
        <f t="shared" si="0"/>
        <v>638027.2399999999</v>
      </c>
      <c r="J8" s="7">
        <f t="shared" si="0"/>
        <v>159682.56000000003</v>
      </c>
      <c r="K8" s="7">
        <f>+K7+K6</f>
        <v>4709831.399999999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247207.22000000003</v>
      </c>
      <c r="C13" s="10">
        <v>199049.44999999998</v>
      </c>
      <c r="D13" s="10">
        <v>681110.7999999999</v>
      </c>
      <c r="E13" s="10">
        <v>605944.27</v>
      </c>
      <c r="F13" s="10">
        <v>624374.8400000001</v>
      </c>
      <c r="G13" s="10">
        <v>285254.56</v>
      </c>
      <c r="H13" s="10">
        <v>154090.83000000002</v>
      </c>
      <c r="I13" s="10">
        <v>242845.83000000002</v>
      </c>
      <c r="J13" s="10">
        <v>214958.4</v>
      </c>
      <c r="K13" s="10">
        <v>347046.22</v>
      </c>
      <c r="L13" s="10">
        <f>SUM(B13:K13)</f>
        <v>3601882.42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-29803</v>
      </c>
      <c r="C14" s="8">
        <v>-12751.2</v>
      </c>
      <c r="D14" s="8">
        <v>-36586</v>
      </c>
      <c r="E14" s="8">
        <v>-37358.15</v>
      </c>
      <c r="F14" s="8">
        <v>-31869.2</v>
      </c>
      <c r="G14" s="8">
        <v>-15787.2</v>
      </c>
      <c r="H14" s="8">
        <v>-14451.16</v>
      </c>
      <c r="I14" s="8">
        <v>-10225.6</v>
      </c>
      <c r="J14" s="8">
        <v>-6723.2</v>
      </c>
      <c r="K14" s="8">
        <v>-21040.8</v>
      </c>
      <c r="L14" s="8">
        <f>SUM(B14:K14)</f>
        <v>-216595.51000000004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217404.22000000003</v>
      </c>
      <c r="C15" s="7">
        <f aca="true" t="shared" si="1" ref="C15:K15">C13+C14</f>
        <v>186298.24999999997</v>
      </c>
      <c r="D15" s="7">
        <f t="shared" si="1"/>
        <v>644524.7999999999</v>
      </c>
      <c r="E15" s="7">
        <f t="shared" si="1"/>
        <v>568586.12</v>
      </c>
      <c r="F15" s="7">
        <f t="shared" si="1"/>
        <v>592505.6400000001</v>
      </c>
      <c r="G15" s="7">
        <f t="shared" si="1"/>
        <v>269467.36</v>
      </c>
      <c r="H15" s="7">
        <f t="shared" si="1"/>
        <v>139639.67</v>
      </c>
      <c r="I15" s="7">
        <f t="shared" si="1"/>
        <v>232620.23</v>
      </c>
      <c r="J15" s="7">
        <f t="shared" si="1"/>
        <v>208235.19999999998</v>
      </c>
      <c r="K15" s="7">
        <f t="shared" si="1"/>
        <v>326005.42</v>
      </c>
      <c r="L15" s="7">
        <f>+L13+L14</f>
        <v>3385286.9099999997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708504.02</v>
      </c>
      <c r="C20" s="20">
        <v>480485.7700000001</v>
      </c>
      <c r="D20" s="20">
        <v>474745.36</v>
      </c>
      <c r="E20" s="20">
        <v>139426.79</v>
      </c>
      <c r="F20" s="20">
        <v>451822.32</v>
      </c>
      <c r="G20" s="20">
        <v>605254.59</v>
      </c>
      <c r="H20" s="20">
        <v>126897.65000000001</v>
      </c>
      <c r="I20" s="20">
        <v>482668.23</v>
      </c>
      <c r="J20" s="20">
        <v>419581.1699999999</v>
      </c>
      <c r="K20" s="20">
        <v>586012.7599999999</v>
      </c>
      <c r="L20" s="20">
        <v>565197.7</v>
      </c>
      <c r="M20" s="20">
        <v>286703.89</v>
      </c>
      <c r="N20" s="20">
        <v>141742.18</v>
      </c>
      <c r="O20" s="10">
        <f>SUM(B20:N20)</f>
        <v>5469042.429999999</v>
      </c>
    </row>
    <row r="21" spans="1:15" ht="27" customHeight="1">
      <c r="A21" s="2" t="s">
        <v>4</v>
      </c>
      <c r="B21" s="8">
        <v>-39996</v>
      </c>
      <c r="C21" s="8">
        <v>-32617.2</v>
      </c>
      <c r="D21" s="8">
        <v>-33117.35</v>
      </c>
      <c r="E21" s="8">
        <v>-4910.4</v>
      </c>
      <c r="F21" s="8">
        <v>-16108.4</v>
      </c>
      <c r="G21" s="8">
        <v>-29396.4</v>
      </c>
      <c r="H21" s="8">
        <v>-87690.24</v>
      </c>
      <c r="I21" s="8">
        <v>-36044.8</v>
      </c>
      <c r="J21" s="8">
        <v>-24956.8</v>
      </c>
      <c r="K21" s="8">
        <v>-26589.2</v>
      </c>
      <c r="L21" s="8">
        <v>-20424.8</v>
      </c>
      <c r="M21" s="8">
        <v>-9816.4</v>
      </c>
      <c r="N21" s="8">
        <v>-7238</v>
      </c>
      <c r="O21" s="8">
        <f>SUM(B21:N21)</f>
        <v>-368905.99</v>
      </c>
    </row>
    <row r="22" spans="1:15" ht="27" customHeight="1">
      <c r="A22" s="6" t="s">
        <v>5</v>
      </c>
      <c r="B22" s="7">
        <f>+B20+B21</f>
        <v>668508.02</v>
      </c>
      <c r="C22" s="7">
        <f>+C20+C21</f>
        <v>447868.57000000007</v>
      </c>
      <c r="D22" s="7">
        <f aca="true" t="shared" si="2" ref="D22:O22">+D20+D21</f>
        <v>441628.01</v>
      </c>
      <c r="E22" s="7">
        <f t="shared" si="2"/>
        <v>134516.39</v>
      </c>
      <c r="F22" s="7">
        <f t="shared" si="2"/>
        <v>435713.92</v>
      </c>
      <c r="G22" s="7">
        <f t="shared" si="2"/>
        <v>575858.19</v>
      </c>
      <c r="H22" s="7">
        <f t="shared" si="2"/>
        <v>39207.41</v>
      </c>
      <c r="I22" s="7">
        <f t="shared" si="2"/>
        <v>446623.43</v>
      </c>
      <c r="J22" s="7">
        <f t="shared" si="2"/>
        <v>394624.36999999994</v>
      </c>
      <c r="K22" s="7">
        <f t="shared" si="2"/>
        <v>559423.5599999999</v>
      </c>
      <c r="L22" s="7">
        <f t="shared" si="2"/>
        <v>544772.8999999999</v>
      </c>
      <c r="M22" s="7">
        <f t="shared" si="2"/>
        <v>276887.49</v>
      </c>
      <c r="N22" s="7">
        <f t="shared" si="2"/>
        <v>134504.18</v>
      </c>
      <c r="O22" s="7">
        <f t="shared" si="2"/>
        <v>5100136.439999999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2021-03-18T22:27:41Z</dcterms:modified>
  <cp:category/>
  <cp:version/>
  <cp:contentType/>
  <cp:contentStatus/>
</cp:coreProperties>
</file>