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<sst xmlns="http://schemas.openxmlformats.org/spreadsheetml/2006/main" count="81" uniqueCount="63">
  <si>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</si>
  <si>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</si>
  <si>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</si>
  <si>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</si>
  <si>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</si>
  <si>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</si>
  <si>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</si>
  <si>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</si>
  <si>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</si>
  <si>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</si>
  <si>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</si>
  <si>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</si>
  <si>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</si>
  <si>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</si>
  <si>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</si>
  <si>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</si>
  <si>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</si>
  <si>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</si>
  <si>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</si>
  <si>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</si>
  <si>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</si>
  <si>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</si>
  <si>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</si>
  <si>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</si>
  <si>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</si>
  <si>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</si>
  <si>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</si>
  <si>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</si>
  <si>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</si>
  <si>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</si>
  <si>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</si>
  <si>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</si>
  <si>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</si>
  <si>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</si>
  <si>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</si>
  <si>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</si>
  <si>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</si>
  <si>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</si>
  <si>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</si>
  <si>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</si>
  <si>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</si>
  <si>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</si>
  <si>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</si>
  <si>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</si>
  <si>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</si>
  <si>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</si>
  <si>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</si>
  <si>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</si>
  <si>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</si>
  <si>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</si>
  <si>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</si>
  <si>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</si>
  <si>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</si>
  <si>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</si>
  <si>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</si>
  <si>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</si>
  <si>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</si>
  <si>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</si>
  <si>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</si>
  <si>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</si>
  <si>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</si>
  <si>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</si>
  <si>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12/03/21 - VENCIMENTO 19/03/21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</si>
</sst>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1280367.5100000002</v>
      </c>
      <c r="C6" s="10">
        <v>1199646.2199999997</v>
      </c>
      <c r="D6" s="10">
        <v>1425659.73</v>
      </c>
      <c r="E6" s="10">
        <v>850252.5</v>
      </c>
      <c r="F6" s="10">
        <v>897728.2399999999</v>
      </c>
      <c r="G6" s="10">
        <v>974910.3299999998</v>
      </c>
      <c r="H6" s="10">
        <v>880587.6199999999</v>
      </c>
      <c r="I6" s="10">
        <v>1207452.39</v>
      </c>
      <c r="J6" s="10">
        <v>442819.01999999996</v>
      </c>
      <c r="K6" s="10">
        <f>SUM(B6:J6)</f>
        <v>9159423.56</v>
      </c>
      <c r="Q6"/>
      <c r="R6"/>
    </row>
    <row r="7" spans="1:18" ht="27" customHeight="1">
      <c r="A7" s="2" t="s">
        <v>4</v>
      </c>
      <c r="B7" s="19">
        <v>-97834.20000000001</v>
      </c>
      <c r="C7" s="19">
        <v>-54669.9</v>
      </c>
      <c r="D7" s="19">
        <v>-90001.85</v>
      </c>
      <c r="E7" s="19">
        <v>-76802.81999999999</v>
      </c>
      <c r="F7" s="19">
        <v>-42688.8</v>
      </c>
      <c r="G7" s="19">
        <v>-80537.77</v>
      </c>
      <c r="H7" s="19">
        <v>-34693.96</v>
      </c>
      <c r="I7" s="19">
        <v>-70380.25</v>
      </c>
      <c r="J7" s="19">
        <v>-19429.3</v>
      </c>
      <c r="K7" s="8">
        <f>SUM(B7:J7)</f>
        <v>-567038.8500000001</v>
      </c>
      <c r="Q7"/>
      <c r="R7"/>
    </row>
    <row r="8" spans="1:11" ht="27" customHeight="1">
      <c r="A8" s="6" t="s">
        <v>5</v>
      </c>
      <c r="B8" s="7">
        <f>B6+B7</f>
        <v>1182533.3100000003</v>
      </c>
      <c r="C8" s="7">
        <f aca="true" t="shared" si="0" ref="C8:J8">C6+C7</f>
        <v>1144976.3199999998</v>
      </c>
      <c r="D8" s="7">
        <f t="shared" si="0"/>
        <v>1335657.88</v>
      </c>
      <c r="E8" s="7">
        <f t="shared" si="0"/>
        <v>773449.68</v>
      </c>
      <c r="F8" s="7">
        <f t="shared" si="0"/>
        <v>855039.4399999998</v>
      </c>
      <c r="G8" s="7">
        <f t="shared" si="0"/>
        <v>894372.5599999998</v>
      </c>
      <c r="H8" s="7">
        <f t="shared" si="0"/>
        <v>845893.6599999999</v>
      </c>
      <c r="I8" s="7">
        <f t="shared" si="0"/>
        <v>1137072.14</v>
      </c>
      <c r="J8" s="7">
        <f t="shared" si="0"/>
        <v>423389.72</v>
      </c>
      <c r="K8" s="7">
        <f>+K7+K6</f>
        <v>8592384.71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478256.38</v>
      </c>
      <c r="C13" s="10">
        <v>380828.57</v>
      </c>
      <c r="D13" s="10">
        <v>1269608.68</v>
      </c>
      <c r="E13" s="10">
        <v>1010430.3699999999</v>
      </c>
      <c r="F13" s="10">
        <v>1095331.5599999998</v>
      </c>
      <c r="G13" s="10">
        <v>607022.58</v>
      </c>
      <c r="H13" s="10">
        <v>340236.26</v>
      </c>
      <c r="I13" s="10">
        <v>461390.76</v>
      </c>
      <c r="J13" s="10">
        <v>509959.39</v>
      </c>
      <c r="K13" s="10">
        <v>644632.6599999999</v>
      </c>
      <c r="L13" s="10">
        <f>SUM(B13:K13)</f>
        <v>6797697.209999999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-455662.66000000003</v>
      </c>
      <c r="C14" s="8">
        <v>-20578.8</v>
      </c>
      <c r="D14" s="8">
        <v>-57565.2</v>
      </c>
      <c r="E14" s="8">
        <v>-50764.950000000004</v>
      </c>
      <c r="F14" s="8">
        <v>-46477.2</v>
      </c>
      <c r="G14" s="8">
        <v>-27781.6</v>
      </c>
      <c r="H14" s="8">
        <v>-21235.96</v>
      </c>
      <c r="I14" s="8">
        <v>-24966.140000000003</v>
      </c>
      <c r="J14" s="8">
        <v>-15479.2</v>
      </c>
      <c r="K14" s="8">
        <v>-37417.6</v>
      </c>
      <c r="L14" s="8">
        <f>SUM(B14:K14)</f>
        <v>-757929.3099999998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22593.719999999972</v>
      </c>
      <c r="C15" s="7">
        <f aca="true" t="shared" si="1" ref="C15:K15">C13+C14</f>
        <v>360249.77</v>
      </c>
      <c r="D15" s="7">
        <f t="shared" si="1"/>
        <v>1212043.48</v>
      </c>
      <c r="E15" s="7">
        <f t="shared" si="1"/>
        <v>959665.4199999999</v>
      </c>
      <c r="F15" s="7">
        <f t="shared" si="1"/>
        <v>1048854.3599999999</v>
      </c>
      <c r="G15" s="7">
        <f t="shared" si="1"/>
        <v>579240.98</v>
      </c>
      <c r="H15" s="7">
        <f t="shared" si="1"/>
        <v>319000.3</v>
      </c>
      <c r="I15" s="7">
        <f t="shared" si="1"/>
        <v>436424.62</v>
      </c>
      <c r="J15" s="7">
        <f t="shared" si="1"/>
        <v>494480.19</v>
      </c>
      <c r="K15" s="7">
        <f t="shared" si="1"/>
        <v>607215.0599999999</v>
      </c>
      <c r="L15" s="7">
        <f>+L13+L14</f>
        <v>6039767.899999999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1071489.31</v>
      </c>
      <c r="C20" s="20">
        <v>794758.6299999999</v>
      </c>
      <c r="D20" s="20">
        <v>692973.92</v>
      </c>
      <c r="E20" s="20">
        <v>209790.16000000003</v>
      </c>
      <c r="F20" s="20">
        <v>755431.06</v>
      </c>
      <c r="G20" s="20">
        <v>1021266.85</v>
      </c>
      <c r="H20" s="20">
        <v>228768.17000000004</v>
      </c>
      <c r="I20" s="20">
        <v>780189.05</v>
      </c>
      <c r="J20" s="20">
        <v>688906.8</v>
      </c>
      <c r="K20" s="20">
        <v>900902.8</v>
      </c>
      <c r="L20" s="20">
        <v>833143.7899999998</v>
      </c>
      <c r="M20" s="20">
        <v>466023.42000000004</v>
      </c>
      <c r="N20" s="20">
        <v>256060.12</v>
      </c>
      <c r="O20" s="10">
        <f>SUM(B20:N20)</f>
        <v>8699704.079999998</v>
      </c>
    </row>
    <row r="21" spans="1:15" ht="27" customHeight="1">
      <c r="A21" s="2" t="s">
        <v>4</v>
      </c>
      <c r="B21" s="8">
        <v>-49940</v>
      </c>
      <c r="C21" s="8">
        <v>-44567.6</v>
      </c>
      <c r="D21" s="8">
        <v>-40940.490000000005</v>
      </c>
      <c r="E21" s="8">
        <v>-6547.2</v>
      </c>
      <c r="F21" s="8">
        <v>-22044</v>
      </c>
      <c r="G21" s="8">
        <v>-41091.6</v>
      </c>
      <c r="H21" s="8">
        <v>-221972.52999999997</v>
      </c>
      <c r="I21" s="8">
        <v>-49940</v>
      </c>
      <c r="J21" s="8">
        <v>-34962.4</v>
      </c>
      <c r="K21" s="8">
        <v>-33044</v>
      </c>
      <c r="L21" s="8">
        <v>-25476</v>
      </c>
      <c r="M21" s="8">
        <v>-14075.6</v>
      </c>
      <c r="N21" s="8">
        <v>-11902</v>
      </c>
      <c r="O21" s="8">
        <f>SUM(B21:N21)</f>
        <v>-596503.42</v>
      </c>
    </row>
    <row r="22" spans="1:15" ht="27" customHeight="1">
      <c r="A22" s="6" t="s">
        <v>5</v>
      </c>
      <c r="B22" s="7">
        <f>+B20+B21</f>
        <v>1021549.31</v>
      </c>
      <c r="C22" s="7">
        <f>+C20+C21</f>
        <v>750191.0299999999</v>
      </c>
      <c r="D22" s="7">
        <f aca="true" t="shared" si="2" ref="D22:O22">+D20+D21</f>
        <v>652033.43</v>
      </c>
      <c r="E22" s="7">
        <f t="shared" si="2"/>
        <v>203242.96000000002</v>
      </c>
      <c r="F22" s="7">
        <f t="shared" si="2"/>
        <v>733387.06</v>
      </c>
      <c r="G22" s="7">
        <f t="shared" si="2"/>
        <v>980175.25</v>
      </c>
      <c r="H22" s="7">
        <f t="shared" si="2"/>
        <v>6795.640000000072</v>
      </c>
      <c r="I22" s="7">
        <f t="shared" si="2"/>
        <v>730249.05</v>
      </c>
      <c r="J22" s="7">
        <f t="shared" si="2"/>
        <v>653944.4</v>
      </c>
      <c r="K22" s="7">
        <f t="shared" si="2"/>
        <v>867858.8</v>
      </c>
      <c r="L22" s="7">
        <f t="shared" si="2"/>
        <v>807667.7899999998</v>
      </c>
      <c r="M22" s="7">
        <f t="shared" si="2"/>
        <v>451947.82000000007</v>
      </c>
      <c r="N22" s="7">
        <f t="shared" si="2"/>
        <v>244158.12</v>
      </c>
      <c r="O22" s="7">
        <f t="shared" si="2"/>
        <v>8103200.659999998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2021-03-18T22:26:02Z</dcterms:modified>
  <cp:category/>
  <cp:version/>
  <cp:contentType/>
  <cp:contentStatus/>
</cp:coreProperties>
</file>