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<sst xmlns="http://schemas.openxmlformats.org/spreadsheetml/2006/main" count="81" uniqueCount="63">
  <si>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</si>
  <si>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</si>
  <si>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</si>
  <si>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</si>
  <si>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</si>
  <si>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</si>
  <si>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</si>
  <si>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</si>
  <si>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</si>
  <si>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</si>
  <si>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</si>
  <si>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</si>
  <si>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</si>
  <si>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</si>
  <si>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</si>
  <si>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</si>
  <si>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</si>
  <si>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</si>
  <si>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</si>
  <si>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</si>
  <si>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</si>
  <si>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</si>
  <si>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</si>
  <si>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</si>
  <si>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</si>
  <si>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</si>
  <si>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</si>
  <si>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</si>
  <si>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</si>
  <si>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</si>
  <si>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</si>
  <si>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</si>
  <si>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</si>
  <si>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</si>
  <si>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</si>
  <si>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</si>
  <si>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</si>
  <si>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</si>
  <si>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</si>
  <si>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</si>
  <si>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</si>
  <si>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</si>
  <si>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</si>
  <si>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</si>
  <si>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</si>
  <si>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</si>
  <si>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</si>
  <si>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</si>
  <si>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</si>
  <si>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</si>
  <si>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</si>
  <si>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</si>
  <si>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</si>
  <si>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</si>
  <si>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</si>
  <si>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</si>
  <si>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</si>
  <si>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</si>
  <si>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</si>
  <si>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</si>
  <si>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</si>
  <si>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</si>
  <si>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10/03/21 - VENCIMENTO 17/03/21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</si>
</sst>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1285595.4899999998</v>
      </c>
      <c r="C6" s="10">
        <v>1205616.23</v>
      </c>
      <c r="D6" s="10">
        <v>1431626.12</v>
      </c>
      <c r="E6" s="10">
        <v>857955.0199999999</v>
      </c>
      <c r="F6" s="10">
        <v>902089.0399999999</v>
      </c>
      <c r="G6" s="10">
        <v>977601.13</v>
      </c>
      <c r="H6" s="10">
        <v>871197.2300000001</v>
      </c>
      <c r="I6" s="10">
        <v>1217477.16</v>
      </c>
      <c r="J6" s="10">
        <v>440024</v>
      </c>
      <c r="K6" s="10">
        <f>SUM(B6:J6)</f>
        <v>9189181.42</v>
      </c>
      <c r="Q6"/>
      <c r="R6"/>
    </row>
    <row r="7" spans="1:18" ht="27" customHeight="1">
      <c r="A7" s="2" t="s">
        <v>4</v>
      </c>
      <c r="B7" s="19">
        <v>-108900.88</v>
      </c>
      <c r="C7" s="19">
        <v>-51454.600000000006</v>
      </c>
      <c r="D7" s="19">
        <v>-88542.69999999998</v>
      </c>
      <c r="E7" s="19">
        <v>-89476.44</v>
      </c>
      <c r="F7" s="19">
        <v>-42675.6</v>
      </c>
      <c r="G7" s="19">
        <v>-87439.92</v>
      </c>
      <c r="H7" s="19">
        <v>-35224.67</v>
      </c>
      <c r="I7" s="19">
        <v>-73319.25</v>
      </c>
      <c r="J7" s="19">
        <v>-19966.03</v>
      </c>
      <c r="K7" s="8">
        <v>-597000.09</v>
      </c>
      <c r="Q7"/>
      <c r="R7"/>
    </row>
    <row r="8" spans="1:11" ht="27" customHeight="1">
      <c r="A8" s="6" t="s">
        <v>5</v>
      </c>
      <c r="B8" s="7">
        <f>B6+B7</f>
        <v>1176694.6099999999</v>
      </c>
      <c r="C8" s="7">
        <f aca="true" t="shared" si="0" ref="C8:J8">C6+C7</f>
        <v>1154161.63</v>
      </c>
      <c r="D8" s="7">
        <f t="shared" si="0"/>
        <v>1343083.4200000002</v>
      </c>
      <c r="E8" s="7">
        <f t="shared" si="0"/>
        <v>768478.5799999998</v>
      </c>
      <c r="F8" s="7">
        <f t="shared" si="0"/>
        <v>859413.44</v>
      </c>
      <c r="G8" s="7">
        <f t="shared" si="0"/>
        <v>890161.21</v>
      </c>
      <c r="H8" s="7">
        <f t="shared" si="0"/>
        <v>835972.56</v>
      </c>
      <c r="I8" s="7">
        <f t="shared" si="0"/>
        <v>1144157.91</v>
      </c>
      <c r="J8" s="7">
        <f t="shared" si="0"/>
        <v>420057.97</v>
      </c>
      <c r="K8" s="7">
        <f>+K7+K6</f>
        <v>8592181.33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480502.87999999995</v>
      </c>
      <c r="C13" s="10">
        <v>382117.42</v>
      </c>
      <c r="D13" s="10">
        <v>1274308.37</v>
      </c>
      <c r="E13" s="10">
        <v>1028700.69</v>
      </c>
      <c r="F13" s="10">
        <v>1104799.38</v>
      </c>
      <c r="G13" s="10">
        <v>611117.4</v>
      </c>
      <c r="H13" s="10">
        <v>340661.16</v>
      </c>
      <c r="I13" s="10">
        <v>461417.05999999994</v>
      </c>
      <c r="J13" s="10">
        <v>512367.01</v>
      </c>
      <c r="K13" s="10">
        <v>645541.35</v>
      </c>
      <c r="L13" s="10">
        <f>SUM(B13:K13)</f>
        <v>6841532.72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-35294.2</v>
      </c>
      <c r="C14" s="8">
        <v>-20631.6</v>
      </c>
      <c r="D14" s="8">
        <v>-57846.8</v>
      </c>
      <c r="E14" s="8">
        <v>-50461.350000000006</v>
      </c>
      <c r="F14" s="8">
        <v>-46081.2</v>
      </c>
      <c r="G14" s="8">
        <v>-28749.6</v>
      </c>
      <c r="H14" s="8">
        <v>-21579.16</v>
      </c>
      <c r="I14" s="8">
        <v>-26237.660000000003</v>
      </c>
      <c r="J14" s="8">
        <v>-16649.6</v>
      </c>
      <c r="K14" s="8">
        <v>-35939.2</v>
      </c>
      <c r="L14" s="8">
        <f>SUM(B14:K14)</f>
        <v>-339470.37000000005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445208.67999999993</v>
      </c>
      <c r="C15" s="7">
        <f aca="true" t="shared" si="1" ref="C15:K15">C13+C14</f>
        <v>361485.82</v>
      </c>
      <c r="D15" s="7">
        <f t="shared" si="1"/>
        <v>1216461.57</v>
      </c>
      <c r="E15" s="7">
        <f t="shared" si="1"/>
        <v>978239.34</v>
      </c>
      <c r="F15" s="7">
        <f t="shared" si="1"/>
        <v>1058718.18</v>
      </c>
      <c r="G15" s="7">
        <f t="shared" si="1"/>
        <v>582367.8</v>
      </c>
      <c r="H15" s="7">
        <f t="shared" si="1"/>
        <v>319082</v>
      </c>
      <c r="I15" s="7">
        <f t="shared" si="1"/>
        <v>435179.3999999999</v>
      </c>
      <c r="J15" s="7">
        <f t="shared" si="1"/>
        <v>495717.41000000003</v>
      </c>
      <c r="K15" s="7">
        <f t="shared" si="1"/>
        <v>609602.15</v>
      </c>
      <c r="L15" s="7">
        <f>+L13+L14</f>
        <v>6502062.35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1072451.2499999998</v>
      </c>
      <c r="C20" s="10">
        <v>793009.81</v>
      </c>
      <c r="D20" s="10">
        <v>716121.49</v>
      </c>
      <c r="E20" s="10">
        <v>209916.19000000003</v>
      </c>
      <c r="F20" s="10">
        <v>749066.91</v>
      </c>
      <c r="G20" s="10">
        <v>1021772.56</v>
      </c>
      <c r="H20" s="10">
        <v>227628.36000000002</v>
      </c>
      <c r="I20" s="10">
        <v>777634.8900000001</v>
      </c>
      <c r="J20" s="10">
        <v>700517.89</v>
      </c>
      <c r="K20" s="10">
        <v>905376.73</v>
      </c>
      <c r="L20" s="10">
        <v>842790.9099999998</v>
      </c>
      <c r="M20" s="10">
        <v>465879.18999999994</v>
      </c>
      <c r="N20" s="10">
        <v>256551.72999999998</v>
      </c>
      <c r="O20" s="10">
        <f>SUM(B20:N20)</f>
        <v>8738717.91</v>
      </c>
    </row>
    <row r="21" spans="1:15" ht="27" customHeight="1">
      <c r="A21" s="2" t="s">
        <v>4</v>
      </c>
      <c r="B21" s="8">
        <v>-47691.6</v>
      </c>
      <c r="C21" s="8">
        <v>-44932.8</v>
      </c>
      <c r="D21" s="8">
        <v>-40396.23</v>
      </c>
      <c r="E21" s="8">
        <v>-6701.2</v>
      </c>
      <c r="F21" s="8">
        <v>-23060.4</v>
      </c>
      <c r="G21" s="8">
        <v>-38874</v>
      </c>
      <c r="H21" s="8">
        <v>-9833.76</v>
      </c>
      <c r="I21" s="8">
        <v>-46846.8</v>
      </c>
      <c r="J21" s="8">
        <v>-34597.2</v>
      </c>
      <c r="K21" s="8">
        <v>-31429.2</v>
      </c>
      <c r="L21" s="8">
        <v>-25854.4</v>
      </c>
      <c r="M21" s="8">
        <v>-14586</v>
      </c>
      <c r="N21" s="8">
        <v>-11778.8</v>
      </c>
      <c r="O21" s="8">
        <f>SUM(B21:N21)</f>
        <v>-376582.3900000001</v>
      </c>
    </row>
    <row r="22" spans="1:15" ht="27" customHeight="1">
      <c r="A22" s="6" t="s">
        <v>5</v>
      </c>
      <c r="B22" s="7">
        <f>+B20+B21</f>
        <v>1024759.6499999998</v>
      </c>
      <c r="C22" s="7">
        <f>+C20+C21</f>
        <v>748077.01</v>
      </c>
      <c r="D22" s="7">
        <f aca="true" t="shared" si="2" ref="D22:O22">+D20+D21</f>
        <v>675725.26</v>
      </c>
      <c r="E22" s="7">
        <f t="shared" si="2"/>
        <v>203214.99000000002</v>
      </c>
      <c r="F22" s="7">
        <f t="shared" si="2"/>
        <v>726006.51</v>
      </c>
      <c r="G22" s="7">
        <f t="shared" si="2"/>
        <v>982898.56</v>
      </c>
      <c r="H22" s="7">
        <f t="shared" si="2"/>
        <v>217794.6</v>
      </c>
      <c r="I22" s="7">
        <f t="shared" si="2"/>
        <v>730788.0900000001</v>
      </c>
      <c r="J22" s="7">
        <f t="shared" si="2"/>
        <v>665920.6900000001</v>
      </c>
      <c r="K22" s="7">
        <f t="shared" si="2"/>
        <v>873947.53</v>
      </c>
      <c r="L22" s="7">
        <f t="shared" si="2"/>
        <v>816936.5099999998</v>
      </c>
      <c r="M22" s="7">
        <f t="shared" si="2"/>
        <v>451293.18999999994</v>
      </c>
      <c r="N22" s="7">
        <f t="shared" si="2"/>
        <v>244772.93</v>
      </c>
      <c r="O22" s="7">
        <f t="shared" si="2"/>
        <v>8362135.5200000005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2021-03-16T17:51:28Z</dcterms:modified>
  <cp:category/>
  <cp:version/>
  <cp:contentType/>
  <cp:contentStatus/>
</cp:coreProperties>
</file>