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<sst xmlns="http://schemas.openxmlformats.org/spreadsheetml/2006/main" count="81" uniqueCount="63">
  <si>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</si>
  <si>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</si>
  <si>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</si>
  <si>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</si>
  <si>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</si>
  <si>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</si>
  <si>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</si>
  <si>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</si>
  <si>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</si>
  <si>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</si>
  <si>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</si>
  <si>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</si>
  <si>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</si>
  <si>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</si>
  <si>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</si>
  <si>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</si>
  <si>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</si>
  <si>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</si>
  <si>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</si>
  <si>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</si>
  <si>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</si>
  <si>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</si>
  <si>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</si>
  <si>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</si>
  <si>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</si>
  <si>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</si>
  <si>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</si>
  <si>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</si>
  <si>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</si>
  <si>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</si>
  <si>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</si>
  <si>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</si>
  <si>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</si>
  <si>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</si>
  <si>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</si>
  <si>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</si>
  <si>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</si>
  <si>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</si>
  <si>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</si>
  <si>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</si>
  <si>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</si>
  <si>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</si>
  <si>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</si>
  <si>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</si>
  <si>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</si>
  <si>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</si>
  <si>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</si>
  <si>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</si>
  <si>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</si>
  <si>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</si>
  <si>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</si>
  <si>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</si>
  <si>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</si>
  <si>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</si>
  <si>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</si>
  <si>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</si>
  <si>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</si>
  <si>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</si>
  <si>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</si>
  <si>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</si>
  <si>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</si>
  <si>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</si>
  <si>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09/03/21 - VENCIMENTO 16/03/21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</si>
</sst>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1275529.08</v>
      </c>
      <c r="C6" s="10">
        <v>1205899.69</v>
      </c>
      <c r="D6" s="10">
        <v>1431045.27</v>
      </c>
      <c r="E6" s="10">
        <v>853461.1</v>
      </c>
      <c r="F6" s="10">
        <v>899928.99</v>
      </c>
      <c r="G6" s="10">
        <v>971546.77</v>
      </c>
      <c r="H6" s="10">
        <v>875674.2399999999</v>
      </c>
      <c r="I6" s="10">
        <v>1218847.47</v>
      </c>
      <c r="J6" s="10">
        <v>439553.36</v>
      </c>
      <c r="K6" s="10">
        <f>SUM(B6:J6)</f>
        <v>9171485.97</v>
      </c>
      <c r="Q6"/>
      <c r="R6"/>
    </row>
    <row r="7" spans="1:18" ht="27" customHeight="1">
      <c r="A7" s="2" t="s">
        <v>4</v>
      </c>
      <c r="B7" s="19">
        <v>-183458.38</v>
      </c>
      <c r="C7" s="19">
        <v>-53679.5</v>
      </c>
      <c r="D7" s="19">
        <v>-110872.72</v>
      </c>
      <c r="E7" s="19">
        <v>-146833.3</v>
      </c>
      <c r="F7" s="19">
        <v>-42521.6</v>
      </c>
      <c r="G7" s="19">
        <v>-188972.34</v>
      </c>
      <c r="H7" s="19">
        <v>-50290.8</v>
      </c>
      <c r="I7" s="19">
        <v>-98746.26</v>
      </c>
      <c r="J7" s="19">
        <v>-27324.92</v>
      </c>
      <c r="K7" s="8">
        <f>SUM(B7:J7)</f>
        <v>-902699.8200000001</v>
      </c>
      <c r="Q7"/>
      <c r="R7"/>
    </row>
    <row r="8" spans="1:11" ht="27" customHeight="1">
      <c r="A8" s="6" t="s">
        <v>5</v>
      </c>
      <c r="B8" s="7">
        <f>B6+B7</f>
        <v>1092070.7000000002</v>
      </c>
      <c r="C8" s="7">
        <f aca="true" t="shared" si="0" ref="C8:J8">C6+C7</f>
        <v>1152220.19</v>
      </c>
      <c r="D8" s="7">
        <f t="shared" si="0"/>
        <v>1320172.55</v>
      </c>
      <c r="E8" s="7">
        <f t="shared" si="0"/>
        <v>706627.8</v>
      </c>
      <c r="F8" s="7">
        <f t="shared" si="0"/>
        <v>857407.39</v>
      </c>
      <c r="G8" s="7">
        <f t="shared" si="0"/>
        <v>782574.43</v>
      </c>
      <c r="H8" s="7">
        <f t="shared" si="0"/>
        <v>825383.4399999998</v>
      </c>
      <c r="I8" s="7">
        <f t="shared" si="0"/>
        <v>1120101.21</v>
      </c>
      <c r="J8" s="7">
        <f t="shared" si="0"/>
        <v>412228.44</v>
      </c>
      <c r="K8" s="7">
        <f>+K7+K6</f>
        <v>8268786.15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479825.94</v>
      </c>
      <c r="C13" s="10">
        <v>382064.94</v>
      </c>
      <c r="D13" s="10">
        <v>1274654.8</v>
      </c>
      <c r="E13" s="10">
        <v>1020506.6199999999</v>
      </c>
      <c r="F13" s="10">
        <v>1101484.57</v>
      </c>
      <c r="G13" s="10">
        <v>611374.15</v>
      </c>
      <c r="H13" s="10">
        <v>340579.86</v>
      </c>
      <c r="I13" s="10">
        <v>460911.13</v>
      </c>
      <c r="J13" s="10">
        <v>513885.30000000005</v>
      </c>
      <c r="K13" s="10">
        <v>642420.7399999999</v>
      </c>
      <c r="L13" s="10">
        <f>SUM(B13:K13)</f>
        <v>6827708.050000001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-36015.8</v>
      </c>
      <c r="C14" s="8">
        <v>-21049.6</v>
      </c>
      <c r="D14" s="8">
        <v>-59224</v>
      </c>
      <c r="E14" s="8">
        <v>-51310.55</v>
      </c>
      <c r="F14" s="8">
        <v>-45592.8</v>
      </c>
      <c r="G14" s="8">
        <v>-29466.8</v>
      </c>
      <c r="H14" s="8">
        <v>-22041.16</v>
      </c>
      <c r="I14" s="8">
        <v>-36026.82</v>
      </c>
      <c r="J14" s="8">
        <v>-16909.2</v>
      </c>
      <c r="K14" s="8">
        <v>-37769.6</v>
      </c>
      <c r="L14" s="8">
        <f>SUM(B14:K14)</f>
        <v>-355406.32999999996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443810.14</v>
      </c>
      <c r="C15" s="7">
        <f aca="true" t="shared" si="1" ref="C15:K15">C13+C14</f>
        <v>361015.34</v>
      </c>
      <c r="D15" s="7">
        <f t="shared" si="1"/>
        <v>1215430.8</v>
      </c>
      <c r="E15" s="7">
        <f t="shared" si="1"/>
        <v>969196.0699999998</v>
      </c>
      <c r="F15" s="7">
        <f t="shared" si="1"/>
        <v>1055891.77</v>
      </c>
      <c r="G15" s="7">
        <f t="shared" si="1"/>
        <v>581907.35</v>
      </c>
      <c r="H15" s="7">
        <f t="shared" si="1"/>
        <v>318538.7</v>
      </c>
      <c r="I15" s="7">
        <f t="shared" si="1"/>
        <v>424884.31</v>
      </c>
      <c r="J15" s="7">
        <f t="shared" si="1"/>
        <v>496976.10000000003</v>
      </c>
      <c r="K15" s="7">
        <f t="shared" si="1"/>
        <v>604651.1399999999</v>
      </c>
      <c r="L15" s="7">
        <f>+L13+L14</f>
        <v>6472301.720000001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1071282.91</v>
      </c>
      <c r="C20" s="10">
        <v>786981.67</v>
      </c>
      <c r="D20" s="10">
        <v>705696.0100000001</v>
      </c>
      <c r="E20" s="10">
        <v>203999.85000000003</v>
      </c>
      <c r="F20" s="10">
        <v>750216.61</v>
      </c>
      <c r="G20" s="10">
        <v>1017672.0700000001</v>
      </c>
      <c r="H20" s="10">
        <v>227540.47000000003</v>
      </c>
      <c r="I20" s="10">
        <v>778432.3200000001</v>
      </c>
      <c r="J20" s="10">
        <v>697664.83</v>
      </c>
      <c r="K20" s="10">
        <v>891214.14</v>
      </c>
      <c r="L20" s="10">
        <v>831157.7799999999</v>
      </c>
      <c r="M20" s="10">
        <v>465249.05000000005</v>
      </c>
      <c r="N20" s="10">
        <v>256002.93999999997</v>
      </c>
      <c r="O20" s="10">
        <f>SUM(B20:N20)</f>
        <v>8683110.65</v>
      </c>
    </row>
    <row r="21" spans="1:15" ht="27" customHeight="1">
      <c r="A21" s="2" t="s">
        <v>4</v>
      </c>
      <c r="B21" s="8">
        <v>-49183.2</v>
      </c>
      <c r="C21" s="8">
        <v>-45786.4</v>
      </c>
      <c r="D21" s="8">
        <v>-41725.7</v>
      </c>
      <c r="E21" s="8">
        <v>-7022.4</v>
      </c>
      <c r="F21" s="8">
        <v>-25300</v>
      </c>
      <c r="G21" s="8">
        <v>-40132.4</v>
      </c>
      <c r="H21" s="8">
        <v>120201.88</v>
      </c>
      <c r="I21" s="8">
        <v>-49948.8</v>
      </c>
      <c r="J21" s="8">
        <v>-35604.8</v>
      </c>
      <c r="K21" s="8">
        <v>-32366.4</v>
      </c>
      <c r="L21" s="8">
        <v>-27042.4</v>
      </c>
      <c r="M21" s="8">
        <v>-15065.6</v>
      </c>
      <c r="N21" s="8">
        <v>-12117.6</v>
      </c>
      <c r="O21" s="8">
        <f>SUM(B21:N21)</f>
        <v>-261093.81999999995</v>
      </c>
    </row>
    <row r="22" spans="1:15" ht="27" customHeight="1">
      <c r="A22" s="6" t="s">
        <v>5</v>
      </c>
      <c r="B22" s="7">
        <f>+B20+B21</f>
        <v>1022099.71</v>
      </c>
      <c r="C22" s="7">
        <f>+C20+C21</f>
        <v>741195.27</v>
      </c>
      <c r="D22" s="7">
        <f aca="true" t="shared" si="2" ref="D22:O22">+D20+D21</f>
        <v>663970.3100000002</v>
      </c>
      <c r="E22" s="7">
        <f t="shared" si="2"/>
        <v>196977.45000000004</v>
      </c>
      <c r="F22" s="7">
        <f t="shared" si="2"/>
        <v>724916.61</v>
      </c>
      <c r="G22" s="7">
        <f t="shared" si="2"/>
        <v>977539.67</v>
      </c>
      <c r="H22" s="7">
        <f t="shared" si="2"/>
        <v>347742.35000000003</v>
      </c>
      <c r="I22" s="7">
        <f t="shared" si="2"/>
        <v>728483.52</v>
      </c>
      <c r="J22" s="7">
        <f t="shared" si="2"/>
        <v>662060.0299999999</v>
      </c>
      <c r="K22" s="7">
        <f t="shared" si="2"/>
        <v>858847.74</v>
      </c>
      <c r="L22" s="7">
        <f t="shared" si="2"/>
        <v>804115.3799999999</v>
      </c>
      <c r="M22" s="7">
        <f t="shared" si="2"/>
        <v>450183.45000000007</v>
      </c>
      <c r="N22" s="7">
        <f t="shared" si="2"/>
        <v>243885.33999999997</v>
      </c>
      <c r="O22" s="7">
        <f t="shared" si="2"/>
        <v>8422016.83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2021-03-15T19:06:36Z</dcterms:modified>
  <cp:category/>
  <cp:version/>
  <cp:contentType/>
  <cp:contentStatus/>
</cp:coreProperties>
</file>