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<sst xmlns="http://schemas.openxmlformats.org/spreadsheetml/2006/main" count="81" uniqueCount="63">
  <si>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</si>
  <si>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</si>
  <si>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</si>
  <si>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</si>
  <si>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</si>
  <si>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</si>
  <si>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</si>
  <si>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</si>
  <si>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</si>
  <si>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</si>
  <si>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</si>
  <si>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</si>
  <si>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</si>
  <si>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</si>
  <si>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</si>
  <si>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</si>
  <si>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</si>
  <si>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</si>
  <si>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</si>
  <si>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</si>
  <si>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</si>
  <si>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</si>
  <si>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</si>
  <si>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</si>
  <si>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</si>
  <si>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</si>
  <si>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</si>
  <si>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</si>
  <si>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</si>
  <si>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</si>
  <si>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</si>
  <si>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</si>
  <si>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</si>
  <si>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</si>
  <si>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</si>
  <si>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</si>
  <si>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</si>
  <si>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</si>
  <si>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</si>
  <si>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</si>
  <si>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</si>
  <si>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</si>
  <si>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</si>
  <si>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</si>
  <si>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</si>
  <si>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</si>
  <si>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</si>
  <si>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</si>
  <si>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</si>
  <si>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</si>
  <si>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</si>
  <si>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</si>
  <si>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</si>
  <si>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</si>
  <si>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</si>
  <si>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</si>
  <si>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</si>
  <si>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</si>
  <si>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</si>
  <si>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</si>
  <si>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</si>
  <si>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05/03/21 - VENCIMENTO 12/03/21</t>
  </si>
  <si>
    <t>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</si>
</sst>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27</v>
      </c>
      <c r="B4" s="16" t="s">
        <v>52</v>
      </c>
      <c r="C4" s="16" t="s">
        <v>0</v>
      </c>
      <c r="D4" s="17" t="s">
        <v>53</v>
      </c>
      <c r="E4" s="17" t="s">
        <v>54</v>
      </c>
      <c r="F4" s="17" t="s">
        <v>55</v>
      </c>
      <c r="G4" s="16" t="s">
        <v>56</v>
      </c>
      <c r="H4" s="16" t="s">
        <v>53</v>
      </c>
      <c r="I4" s="16" t="s">
        <v>31</v>
      </c>
      <c r="J4" s="16" t="s">
        <v>57</v>
      </c>
      <c r="K4" s="24" t="s">
        <v>1</v>
      </c>
    </row>
    <row r="5" spans="1:11" ht="27" customHeight="1">
      <c r="A5" s="23"/>
      <c r="B5" s="3" t="s">
        <v>43</v>
      </c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25"/>
    </row>
    <row r="6" spans="1:18" ht="27" customHeight="1">
      <c r="A6" s="9" t="s">
        <v>2</v>
      </c>
      <c r="B6" s="10">
        <v>1312776.04</v>
      </c>
      <c r="C6" s="10">
        <v>1229136.0599999998</v>
      </c>
      <c r="D6" s="10">
        <v>1462107</v>
      </c>
      <c r="E6" s="10">
        <v>876327.73</v>
      </c>
      <c r="F6" s="10">
        <v>919023.4199999999</v>
      </c>
      <c r="G6" s="10">
        <v>992444.6399999999</v>
      </c>
      <c r="H6" s="10">
        <v>897112.18</v>
      </c>
      <c r="I6" s="10">
        <v>1246631.25</v>
      </c>
      <c r="J6" s="10">
        <v>449645.67</v>
      </c>
      <c r="K6" s="10">
        <f>SUM(B6:J6)</f>
        <v>9385203.99</v>
      </c>
      <c r="Q6"/>
      <c r="R6"/>
    </row>
    <row r="7" spans="1:18" ht="27" customHeight="1">
      <c r="A7" s="2" t="s">
        <v>3</v>
      </c>
      <c r="B7" s="19">
        <v>-136453.58000000002</v>
      </c>
      <c r="C7" s="19">
        <v>-78404.1</v>
      </c>
      <c r="D7" s="19">
        <v>-116624.63</v>
      </c>
      <c r="E7" s="19">
        <v>-106964.09</v>
      </c>
      <c r="F7" s="19">
        <v>-56702.8</v>
      </c>
      <c r="G7" s="19">
        <v>-118139.44</v>
      </c>
      <c r="H7" s="19">
        <v>-48464.76000000001</v>
      </c>
      <c r="I7" s="19">
        <v>-99953.96</v>
      </c>
      <c r="J7" s="19">
        <v>-176254.05</v>
      </c>
      <c r="K7" s="8">
        <f>SUM(B7:J7)</f>
        <v>-937961.4099999999</v>
      </c>
      <c r="Q7"/>
      <c r="R7"/>
    </row>
    <row r="8" spans="1:11" ht="27" customHeight="1">
      <c r="A8" s="6" t="s">
        <v>4</v>
      </c>
      <c r="B8" s="7">
        <f>B6+B7</f>
        <v>1176322.46</v>
      </c>
      <c r="C8" s="7">
        <f aca="true" t="shared" si="0" ref="C8:J8">C6+C7</f>
        <v>1150731.9599999997</v>
      </c>
      <c r="D8" s="7">
        <f t="shared" si="0"/>
        <v>1345482.37</v>
      </c>
      <c r="E8" s="7">
        <f t="shared" si="0"/>
        <v>769363.64</v>
      </c>
      <c r="F8" s="7">
        <f t="shared" si="0"/>
        <v>862320.6199999999</v>
      </c>
      <c r="G8" s="7">
        <f t="shared" si="0"/>
        <v>874305.2</v>
      </c>
      <c r="H8" s="7">
        <f t="shared" si="0"/>
        <v>848647.42</v>
      </c>
      <c r="I8" s="7">
        <f t="shared" si="0"/>
        <v>1146677.29</v>
      </c>
      <c r="J8" s="7">
        <f t="shared" si="0"/>
        <v>273391.62</v>
      </c>
      <c r="K8" s="7">
        <f>+K7+K6</f>
        <v>8447242.58</v>
      </c>
    </row>
    <row r="9" ht="36" customHeight="1"/>
    <row r="10" ht="36" customHeight="1"/>
    <row r="11" spans="1:15" ht="60" customHeight="1">
      <c r="A11" s="23" t="s">
        <v>28</v>
      </c>
      <c r="B11" s="16" t="s">
        <v>31</v>
      </c>
      <c r="C11" s="16" t="s">
        <v>52</v>
      </c>
      <c r="D11" s="16" t="s">
        <v>0</v>
      </c>
      <c r="E11" s="17" t="s">
        <v>53</v>
      </c>
      <c r="F11" s="17" t="s">
        <v>58</v>
      </c>
      <c r="G11" s="17" t="s">
        <v>54</v>
      </c>
      <c r="H11" s="17" t="s">
        <v>59</v>
      </c>
      <c r="I11" s="16" t="s">
        <v>32</v>
      </c>
      <c r="J11" s="16" t="s">
        <v>60</v>
      </c>
      <c r="K11" s="16" t="s">
        <v>31</v>
      </c>
      <c r="L11" s="24" t="s">
        <v>1</v>
      </c>
      <c r="M11"/>
      <c r="N11"/>
      <c r="O11"/>
    </row>
    <row r="12" spans="1:15" ht="27" customHeight="1">
      <c r="A12" s="23"/>
      <c r="B12" s="3" t="s">
        <v>33</v>
      </c>
      <c r="C12" s="3" t="s">
        <v>34</v>
      </c>
      <c r="D12" s="3" t="s">
        <v>35</v>
      </c>
      <c r="E12" s="3" t="s">
        <v>36</v>
      </c>
      <c r="F12" s="3" t="s">
        <v>37</v>
      </c>
      <c r="G12" s="3" t="s">
        <v>38</v>
      </c>
      <c r="H12" s="3" t="s">
        <v>39</v>
      </c>
      <c r="I12" s="3" t="s">
        <v>40</v>
      </c>
      <c r="J12" s="3" t="s">
        <v>41</v>
      </c>
      <c r="K12" s="3" t="s">
        <v>42</v>
      </c>
      <c r="L12" s="25"/>
      <c r="M12"/>
      <c r="N12"/>
      <c r="O12"/>
    </row>
    <row r="13" spans="1:83" ht="27" customHeight="1">
      <c r="A13" s="9" t="s">
        <v>2</v>
      </c>
      <c r="B13" s="10">
        <v>493219.30999999994</v>
      </c>
      <c r="C13" s="10">
        <v>389567.38</v>
      </c>
      <c r="D13" s="10">
        <v>1300379.87</v>
      </c>
      <c r="E13" s="10">
        <v>1040032.0299999998</v>
      </c>
      <c r="F13" s="10">
        <v>1121300.82</v>
      </c>
      <c r="G13" s="10">
        <v>611402.63</v>
      </c>
      <c r="H13" s="10">
        <v>348688.85</v>
      </c>
      <c r="I13" s="10">
        <v>467891.61999999994</v>
      </c>
      <c r="J13" s="10">
        <v>520638.32999999996</v>
      </c>
      <c r="K13" s="10">
        <v>656882.5799999998</v>
      </c>
      <c r="L13" s="10">
        <f>SUM(B13:K13)</f>
        <v>6950003.42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3</v>
      </c>
      <c r="B14" s="8">
        <v>-44037</v>
      </c>
      <c r="C14" s="8">
        <v>-27090.8</v>
      </c>
      <c r="D14" s="8">
        <v>-78632.4</v>
      </c>
      <c r="E14" s="8">
        <v>-67735.75</v>
      </c>
      <c r="F14" s="8">
        <v>-58436.4</v>
      </c>
      <c r="G14" s="8">
        <v>-38579.2</v>
      </c>
      <c r="H14" s="8">
        <v>-26234.36</v>
      </c>
      <c r="I14" s="8">
        <v>-34733.71</v>
      </c>
      <c r="J14" s="8">
        <v>-22255.2</v>
      </c>
      <c r="K14" s="8">
        <v>-48782.8</v>
      </c>
      <c r="L14" s="8">
        <f>SUM(B14:K14)</f>
        <v>-446517.62000000005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4</v>
      </c>
      <c r="B15" s="7">
        <f>B13+B14</f>
        <v>449182.30999999994</v>
      </c>
      <c r="C15" s="7">
        <f aca="true" t="shared" si="1" ref="C15:K15">C13+C14</f>
        <v>362476.58</v>
      </c>
      <c r="D15" s="7">
        <f t="shared" si="1"/>
        <v>1221747.4700000002</v>
      </c>
      <c r="E15" s="7">
        <f t="shared" si="1"/>
        <v>972296.2799999998</v>
      </c>
      <c r="F15" s="7">
        <f t="shared" si="1"/>
        <v>1062864.4200000002</v>
      </c>
      <c r="G15" s="7">
        <f t="shared" si="1"/>
        <v>572823.43</v>
      </c>
      <c r="H15" s="7">
        <f t="shared" si="1"/>
        <v>322454.49</v>
      </c>
      <c r="I15" s="7">
        <f t="shared" si="1"/>
        <v>433157.9099999999</v>
      </c>
      <c r="J15" s="7">
        <f t="shared" si="1"/>
        <v>498383.12999999995</v>
      </c>
      <c r="K15" s="7">
        <f t="shared" si="1"/>
        <v>608099.7799999998</v>
      </c>
      <c r="L15" s="7">
        <f>+L13+L14</f>
        <v>6503485.8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29</v>
      </c>
      <c r="B18" s="4" t="s">
        <v>30</v>
      </c>
      <c r="C18" s="4" t="s">
        <v>30</v>
      </c>
      <c r="D18" s="4" t="s">
        <v>5</v>
      </c>
      <c r="E18" s="4" t="s">
        <v>13</v>
      </c>
      <c r="F18" s="4" t="s">
        <v>6</v>
      </c>
      <c r="G18" s="4" t="s">
        <v>11</v>
      </c>
      <c r="H18" s="4" t="s">
        <v>5</v>
      </c>
      <c r="I18" s="4" t="s">
        <v>12</v>
      </c>
      <c r="J18" s="4" t="s">
        <v>8</v>
      </c>
      <c r="K18" s="4" t="s">
        <v>7</v>
      </c>
      <c r="L18" s="4" t="s">
        <v>7</v>
      </c>
      <c r="M18" s="4" t="s">
        <v>9</v>
      </c>
      <c r="N18" s="4" t="s">
        <v>10</v>
      </c>
      <c r="O18" s="24" t="s">
        <v>1</v>
      </c>
    </row>
    <row r="19" spans="1:15" ht="27" customHeight="1">
      <c r="A19" s="23"/>
      <c r="B19" s="3" t="s">
        <v>14</v>
      </c>
      <c r="C19" s="3" t="s">
        <v>15</v>
      </c>
      <c r="D19" s="3" t="s">
        <v>16</v>
      </c>
      <c r="E19" s="3" t="s">
        <v>17</v>
      </c>
      <c r="F19" s="3" t="s">
        <v>18</v>
      </c>
      <c r="G19" s="3" t="s">
        <v>19</v>
      </c>
      <c r="H19" s="15" t="s">
        <v>20</v>
      </c>
      <c r="I19" s="15" t="s">
        <v>21</v>
      </c>
      <c r="J19" s="3" t="s">
        <v>22</v>
      </c>
      <c r="K19" s="3" t="s">
        <v>23</v>
      </c>
      <c r="L19" s="3" t="s">
        <v>24</v>
      </c>
      <c r="M19" s="3" t="s">
        <v>25</v>
      </c>
      <c r="N19" s="3" t="s">
        <v>26</v>
      </c>
      <c r="O19" s="25"/>
    </row>
    <row r="20" spans="1:15" ht="27" customHeight="1">
      <c r="A20" s="9" t="s">
        <v>2</v>
      </c>
      <c r="B20" s="20">
        <v>1090517.5399999998</v>
      </c>
      <c r="C20" s="10">
        <v>808527.34</v>
      </c>
      <c r="D20" s="10">
        <v>681428.11</v>
      </c>
      <c r="E20" s="10">
        <v>212630.89</v>
      </c>
      <c r="F20" s="10">
        <v>768168.15</v>
      </c>
      <c r="G20" s="10">
        <v>1045062.84</v>
      </c>
      <c r="H20" s="10">
        <v>224795.7</v>
      </c>
      <c r="I20" s="10">
        <v>792346.6099999999</v>
      </c>
      <c r="J20" s="10">
        <v>711064.09</v>
      </c>
      <c r="K20" s="10">
        <v>901989.03</v>
      </c>
      <c r="L20" s="10">
        <v>845811.59</v>
      </c>
      <c r="M20" s="10">
        <v>474871.3999999999</v>
      </c>
      <c r="N20" s="10">
        <v>260095.39</v>
      </c>
      <c r="O20" s="10">
        <f>SUM(B20:N20)</f>
        <v>8817308.68</v>
      </c>
    </row>
    <row r="21" spans="1:15" ht="27" customHeight="1">
      <c r="A21" s="2" t="s">
        <v>3</v>
      </c>
      <c r="B21" s="8">
        <v>-63162</v>
      </c>
      <c r="C21" s="8">
        <v>-62515.2</v>
      </c>
      <c r="D21" s="8">
        <v>-54051.96</v>
      </c>
      <c r="E21" s="8">
        <v>-10098</v>
      </c>
      <c r="F21" s="8">
        <v>-34641.2</v>
      </c>
      <c r="G21" s="8">
        <v>-57992</v>
      </c>
      <c r="H21" s="8">
        <v>-142776.4</v>
      </c>
      <c r="I21" s="8">
        <v>-66748</v>
      </c>
      <c r="J21" s="8">
        <v>-48373.6</v>
      </c>
      <c r="K21" s="8">
        <v>-44690.8</v>
      </c>
      <c r="L21" s="8">
        <v>-35895.2</v>
      </c>
      <c r="M21" s="8">
        <v>-19830.8</v>
      </c>
      <c r="N21" s="8">
        <v>-17116</v>
      </c>
      <c r="O21" s="8">
        <f>SUM(B21:N21)</f>
        <v>-657891.16</v>
      </c>
    </row>
    <row r="22" spans="1:15" ht="27" customHeight="1">
      <c r="A22" s="6" t="s">
        <v>4</v>
      </c>
      <c r="B22" s="7">
        <f>+B20+B21</f>
        <v>1027355.5399999998</v>
      </c>
      <c r="C22" s="7">
        <f>+C20+C21</f>
        <v>746012.14</v>
      </c>
      <c r="D22" s="7">
        <f aca="true" t="shared" si="2" ref="D22:O22">+D20+D21</f>
        <v>627376.15</v>
      </c>
      <c r="E22" s="7">
        <f t="shared" si="2"/>
        <v>202532.89</v>
      </c>
      <c r="F22" s="7">
        <f t="shared" si="2"/>
        <v>733526.9500000001</v>
      </c>
      <c r="G22" s="7">
        <f t="shared" si="2"/>
        <v>987070.84</v>
      </c>
      <c r="H22" s="7">
        <f t="shared" si="2"/>
        <v>82019.30000000002</v>
      </c>
      <c r="I22" s="7">
        <f t="shared" si="2"/>
        <v>725598.6099999999</v>
      </c>
      <c r="J22" s="7">
        <f t="shared" si="2"/>
        <v>662690.49</v>
      </c>
      <c r="K22" s="7">
        <f t="shared" si="2"/>
        <v>857298.23</v>
      </c>
      <c r="L22" s="7">
        <f t="shared" si="2"/>
        <v>809916.39</v>
      </c>
      <c r="M22" s="7">
        <f t="shared" si="2"/>
        <v>455040.5999999999</v>
      </c>
      <c r="N22" s="7">
        <f t="shared" si="2"/>
        <v>242979.39</v>
      </c>
      <c r="O22" s="7">
        <f t="shared" si="2"/>
        <v>8159417.52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2021-03-11T21:46:26Z</dcterms:modified>
  <cp:category/>
  <cp:version/>
  <cp:contentType/>
  <cp:contentStatus/>
</cp:coreProperties>
</file>