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<sst xmlns="http://schemas.openxmlformats.org/spreadsheetml/2006/main" count="81" uniqueCount="63">
  <si>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</si>
  <si>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</si>
  <si>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</si>
  <si>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</si>
  <si>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</si>
  <si>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</si>
  <si>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</si>
  <si>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</si>
  <si>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</si>
  <si>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</si>
  <si>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</si>
  <si>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</si>
  <si>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</si>
  <si>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</si>
  <si>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</si>
  <si>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</si>
  <si>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</si>
  <si>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</si>
  <si>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</si>
  <si>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</si>
  <si>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</si>
  <si>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</si>
  <si>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</si>
  <si>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</si>
  <si>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</si>
  <si>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</si>
  <si>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</si>
  <si>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</si>
  <si>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</si>
  <si>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</si>
  <si>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</si>
  <si>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</si>
  <si>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</si>
  <si>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</si>
  <si>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</si>
  <si>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</si>
  <si>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</si>
  <si>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</si>
  <si>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</si>
  <si>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</si>
  <si>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</si>
  <si>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</si>
  <si>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</si>
  <si>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</si>
  <si>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</si>
  <si>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</si>
  <si>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</si>
  <si>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</si>
  <si>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</si>
  <si>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</si>
  <si>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</si>
  <si>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</si>
  <si>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</si>
  <si>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</si>
  <si>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</si>
  <si>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</si>
  <si>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</si>
  <si>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</si>
  <si>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</si>
  <si>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</si>
  <si>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</si>
  <si>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</si>
  <si>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01/03/21 - VENCIMENTO 08/03/21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</si>
</sst>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1263047.72</v>
      </c>
      <c r="C6" s="10">
        <v>1190132.9</v>
      </c>
      <c r="D6" s="10">
        <v>1400105.42</v>
      </c>
      <c r="E6" s="10">
        <v>841211.19</v>
      </c>
      <c r="F6" s="10">
        <v>891120.0699999998</v>
      </c>
      <c r="G6" s="10">
        <v>943290.27</v>
      </c>
      <c r="H6" s="10">
        <v>865150.01</v>
      </c>
      <c r="I6" s="10">
        <v>1197477.7899999998</v>
      </c>
      <c r="J6" s="10">
        <v>436601.79</v>
      </c>
      <c r="K6" s="10">
        <f>SUM(B6:J6)</f>
        <v>9028137.159999998</v>
      </c>
      <c r="Q6"/>
      <c r="R6"/>
    </row>
    <row r="7" spans="1:18" ht="27" customHeight="1">
      <c r="A7" s="2" t="s">
        <v>4</v>
      </c>
      <c r="B7" s="19">
        <v>-132561.13</v>
      </c>
      <c r="C7" s="19">
        <v>-80168.9</v>
      </c>
      <c r="D7" s="19">
        <v>-116648.14000000001</v>
      </c>
      <c r="E7" s="19">
        <v>-107909.48999999999</v>
      </c>
      <c r="F7" s="19">
        <v>-57904</v>
      </c>
      <c r="G7" s="19">
        <v>-118043.04999999999</v>
      </c>
      <c r="H7" s="19">
        <v>-46113.59</v>
      </c>
      <c r="I7" s="19">
        <v>-99954.75</v>
      </c>
      <c r="J7" s="19">
        <v>-25327.6</v>
      </c>
      <c r="K7" s="8">
        <f>SUM(B7:J7)</f>
        <v>-784630.6499999999</v>
      </c>
      <c r="Q7"/>
      <c r="R7"/>
    </row>
    <row r="8" spans="1:11" ht="27" customHeight="1">
      <c r="A8" s="6" t="s">
        <v>5</v>
      </c>
      <c r="B8" s="7">
        <f>B6+B7</f>
        <v>1130486.5899999999</v>
      </c>
      <c r="C8" s="7">
        <f aca="true" t="shared" si="0" ref="C8:J8">C6+C7</f>
        <v>1109964</v>
      </c>
      <c r="D8" s="7">
        <f t="shared" si="0"/>
        <v>1283457.2799999998</v>
      </c>
      <c r="E8" s="7">
        <f t="shared" si="0"/>
        <v>733301.7</v>
      </c>
      <c r="F8" s="7">
        <f t="shared" si="0"/>
        <v>833216.0699999998</v>
      </c>
      <c r="G8" s="7">
        <f t="shared" si="0"/>
        <v>825247.22</v>
      </c>
      <c r="H8" s="7">
        <f t="shared" si="0"/>
        <v>819036.42</v>
      </c>
      <c r="I8" s="7">
        <f t="shared" si="0"/>
        <v>1097523.0399999998</v>
      </c>
      <c r="J8" s="7">
        <f t="shared" si="0"/>
        <v>411274.19</v>
      </c>
      <c r="K8" s="7">
        <f>+K7+K6</f>
        <v>8243506.509999998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477722.84</v>
      </c>
      <c r="C13" s="10">
        <v>378291.67</v>
      </c>
      <c r="D13" s="10">
        <v>1255033.04</v>
      </c>
      <c r="E13" s="10">
        <v>1004169.4199999999</v>
      </c>
      <c r="F13" s="10">
        <v>1082270.22</v>
      </c>
      <c r="G13" s="10">
        <v>605674.56</v>
      </c>
      <c r="H13" s="10">
        <v>336990.08</v>
      </c>
      <c r="I13" s="10">
        <v>458045.02999999997</v>
      </c>
      <c r="J13" s="10">
        <v>508192.14</v>
      </c>
      <c r="K13" s="10">
        <v>637970.68</v>
      </c>
      <c r="L13" s="10">
        <f>SUM(B13:K13)</f>
        <v>6744359.68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-42818.2</v>
      </c>
      <c r="C14" s="8">
        <v>-27865.2</v>
      </c>
      <c r="D14" s="8">
        <v>-80040.4</v>
      </c>
      <c r="E14" s="8">
        <v>-67520.15</v>
      </c>
      <c r="F14" s="8">
        <v>-59769.6</v>
      </c>
      <c r="G14" s="8">
        <v>-37848.8</v>
      </c>
      <c r="H14" s="8">
        <v>-25715.16</v>
      </c>
      <c r="I14" s="8">
        <v>-32504.809999999998</v>
      </c>
      <c r="J14" s="8">
        <v>-21828.4</v>
      </c>
      <c r="K14" s="8">
        <v>-49130.4</v>
      </c>
      <c r="L14" s="8">
        <f>SUM(B14:K14)</f>
        <v>-445041.12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434904.64</v>
      </c>
      <c r="C15" s="7">
        <f aca="true" t="shared" si="1" ref="C15:K15">C13+C14</f>
        <v>350426.47</v>
      </c>
      <c r="D15" s="7">
        <f t="shared" si="1"/>
        <v>1174992.6400000001</v>
      </c>
      <c r="E15" s="7">
        <f t="shared" si="1"/>
        <v>936649.2699999999</v>
      </c>
      <c r="F15" s="7">
        <f t="shared" si="1"/>
        <v>1022500.62</v>
      </c>
      <c r="G15" s="7">
        <f t="shared" si="1"/>
        <v>567825.76</v>
      </c>
      <c r="H15" s="7">
        <f t="shared" si="1"/>
        <v>311274.92000000004</v>
      </c>
      <c r="I15" s="7">
        <f t="shared" si="1"/>
        <v>425540.22</v>
      </c>
      <c r="J15" s="7">
        <f t="shared" si="1"/>
        <v>486363.74</v>
      </c>
      <c r="K15" s="7">
        <f t="shared" si="1"/>
        <v>588840.28</v>
      </c>
      <c r="L15" s="7">
        <f>+L13+L14</f>
        <v>6299318.56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1056574.5299999998</v>
      </c>
      <c r="C20" s="10">
        <v>784991.6099999999</v>
      </c>
      <c r="D20" s="10">
        <v>700553.5099999999</v>
      </c>
      <c r="E20" s="10">
        <v>207269.82000000007</v>
      </c>
      <c r="F20" s="10">
        <v>716464.8</v>
      </c>
      <c r="G20" s="10">
        <v>972659.75</v>
      </c>
      <c r="H20" s="10">
        <v>223325.76000000004</v>
      </c>
      <c r="I20" s="10">
        <v>763919.69</v>
      </c>
      <c r="J20" s="10">
        <v>679549.53</v>
      </c>
      <c r="K20" s="10">
        <v>864807.1399999999</v>
      </c>
      <c r="L20" s="10">
        <v>825273.4799999999</v>
      </c>
      <c r="M20" s="10">
        <v>460447.1</v>
      </c>
      <c r="N20" s="10">
        <v>253277.74</v>
      </c>
      <c r="O20" s="10">
        <f>SUM(B20:N20)</f>
        <v>8509114.459999997</v>
      </c>
    </row>
    <row r="21" spans="1:15" ht="27" customHeight="1">
      <c r="A21" s="2" t="s">
        <v>4</v>
      </c>
      <c r="B21" s="8">
        <v>-63434.8</v>
      </c>
      <c r="C21" s="8">
        <v>-62642.8</v>
      </c>
      <c r="D21" s="8">
        <v>-53500.79</v>
      </c>
      <c r="E21" s="8">
        <v>-9600.8</v>
      </c>
      <c r="F21" s="8">
        <v>-31939.6</v>
      </c>
      <c r="G21" s="8">
        <v>-53570</v>
      </c>
      <c r="H21" s="8">
        <v>-12896.65</v>
      </c>
      <c r="I21" s="8">
        <v>-63830.8</v>
      </c>
      <c r="J21" s="8">
        <v>-46534.4</v>
      </c>
      <c r="K21" s="8">
        <v>-43419.2</v>
      </c>
      <c r="L21" s="8">
        <v>-35741.2</v>
      </c>
      <c r="M21" s="8">
        <v>-20539.2</v>
      </c>
      <c r="N21" s="8">
        <v>-17234.8</v>
      </c>
      <c r="O21" s="8">
        <f>SUM(B21:N21)</f>
        <v>-514885.0400000001</v>
      </c>
    </row>
    <row r="22" spans="1:15" ht="27" customHeight="1">
      <c r="A22" s="6" t="s">
        <v>5</v>
      </c>
      <c r="B22" s="7">
        <f>+B20+B21</f>
        <v>993139.7299999997</v>
      </c>
      <c r="C22" s="7">
        <f>+C20+C21</f>
        <v>722348.8099999998</v>
      </c>
      <c r="D22" s="7">
        <f aca="true" t="shared" si="2" ref="D22:O22">+D20+D21</f>
        <v>647052.7199999999</v>
      </c>
      <c r="E22" s="7">
        <f t="shared" si="2"/>
        <v>197669.02000000008</v>
      </c>
      <c r="F22" s="7">
        <f t="shared" si="2"/>
        <v>684525.2000000001</v>
      </c>
      <c r="G22" s="7">
        <f t="shared" si="2"/>
        <v>919089.75</v>
      </c>
      <c r="H22" s="7">
        <f t="shared" si="2"/>
        <v>210429.11000000004</v>
      </c>
      <c r="I22" s="7">
        <f t="shared" si="2"/>
        <v>700088.8899999999</v>
      </c>
      <c r="J22" s="7">
        <f t="shared" si="2"/>
        <v>633015.13</v>
      </c>
      <c r="K22" s="7">
        <f t="shared" si="2"/>
        <v>821387.94</v>
      </c>
      <c r="L22" s="7">
        <f t="shared" si="2"/>
        <v>789532.2799999999</v>
      </c>
      <c r="M22" s="7">
        <f t="shared" si="2"/>
        <v>439907.89999999997</v>
      </c>
      <c r="N22" s="7">
        <f t="shared" si="2"/>
        <v>236042.94</v>
      </c>
      <c r="O22" s="7">
        <f t="shared" si="2"/>
        <v>7994229.419999997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2021-03-05T17:49:52Z</dcterms:modified>
  <cp:category/>
  <cp:version/>
  <cp:contentType/>
  <cp:contentStatus/>
</cp:coreProperties>
</file>