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total" sheetId="1" r:id="rId1"/>
  </sheets>
  <definedNames>
    <definedName name="_xlnm.Print_Area" localSheetId="0">'total'!$A$1:$L$68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<sst xmlns="http://schemas.openxmlformats.org/spreadsheetml/2006/main" count="79" uniqueCount="78">
  <si>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</si>
  <si>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</si>
  <si>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</si>
  <si>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</si>
  <si>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</si>
  <si>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</si>
  <si>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</si>
  <si>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</si>
  <si>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</si>
  <si>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</si>
  <si>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</si>
  <si>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</si>
  <si>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</si>
  <si>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</si>
  <si>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</si>
  <si>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</si>
  <si>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</si>
  <si>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</si>
  <si>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</si>
  <si>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</si>
  <si>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</si>
  <si>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</si>
  <si>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</si>
  <si>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</si>
  <si>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</si>
  <si>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</si>
  <si>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</si>
  <si>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</si>
  <si>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</si>
  <si>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</si>
  <si>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</si>
  <si>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</si>
  <si>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</si>
  <si>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</si>
  <si>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</si>
  <si>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</si>
  <si>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</si>
  <si>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</si>
  <si>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</si>
  <si>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</si>
  <si>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</si>
  <si>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</si>
  <si>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</si>
  <si>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</si>
  <si>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</si>
  <si>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</si>
  <si>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</si>
  <si>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</si>
  <si>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</si>
  <si>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</si>
  <si>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</si>
  <si>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</si>
  <si>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</si>
  <si>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</si>
  <si>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</si>
  <si>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</si>
  <si>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</si>
  <si>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</si>
  <si>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</si>
  <si>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</si>
  <si>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</si>
  <si>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</si>
  <si>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</si>
  <si>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</si>
  <si>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</si>
  <si>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</si>
  <si>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</si>
  <si>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</si>
  <si>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</si>
  <si>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</si>
  <si>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</si>
  <si>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</si>
  <si>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</si>
  <si>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7.15. Consórcio KBPX</t>
  </si>
  <si>
    <t>5.3. Revisão de Remuneração pelo Transporte Coletivo ¹</t>
  </si>
  <si>
    <t>PERÍODO DE OPERAÇÃO 01/03/21 A 31/03/21 - VENCIMENTO 08/03/21 A 08/04/21</t>
  </si>
  <si>
    <t>5.2.11. Indenização Veículo Frota Pública Atende</t>
  </si>
  <si>
    <t>3. Fator de Transição na Remuneração (Cálculo diário)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</si>
</sst>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vertical="center"/>
    </xf>
    <xf numFmtId="44" fontId="33" fillId="0" borderId="16" xfId="0" applyNumberFormat="1" applyFont="1" applyFill="1" applyBorder="1" applyAlignment="1">
      <alignment horizontal="left" vertical="center" inden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v>1290156</v>
      </c>
      <c r="C7" s="10">
        <v>1702022</v>
      </c>
      <c r="D7" s="10">
        <v>4787378</v>
      </c>
      <c r="E7" s="10">
        <v>4307643</v>
      </c>
      <c r="F7" s="10">
        <v>4453588</v>
      </c>
      <c r="G7" s="10">
        <v>2200392</v>
      </c>
      <c r="H7" s="10">
        <v>1165367</v>
      </c>
      <c r="I7" s="10">
        <v>2107323</v>
      </c>
      <c r="J7" s="10">
        <v>1577664</v>
      </c>
      <c r="K7" s="10">
        <v>3529658</v>
      </c>
      <c r="L7" s="10">
        <f>SUM(B7:K7)</f>
        <v>27121191</v>
      </c>
      <c r="M7" s="11"/>
    </row>
    <row r="8" spans="1:13" ht="17.25" customHeight="1">
      <c r="A8" s="12" t="s">
        <v>18</v>
      </c>
      <c r="B8" s="13">
        <v>90688</v>
      </c>
      <c r="C8" s="13">
        <v>119811</v>
      </c>
      <c r="D8" s="13">
        <v>334891</v>
      </c>
      <c r="E8" s="13">
        <v>274617</v>
      </c>
      <c r="F8" s="13">
        <v>271555</v>
      </c>
      <c r="G8" s="13">
        <v>160314</v>
      </c>
      <c r="H8" s="13">
        <v>76480</v>
      </c>
      <c r="I8" s="13">
        <v>102838</v>
      </c>
      <c r="J8" s="13">
        <v>88140</v>
      </c>
      <c r="K8" s="13">
        <v>211504</v>
      </c>
      <c r="L8" s="13">
        <f>SUM(B8:K8)</f>
        <v>1730838</v>
      </c>
      <c r="M8"/>
    </row>
    <row r="9" spans="1:13" ht="17.25" customHeight="1">
      <c r="A9" s="14" t="s">
        <v>19</v>
      </c>
      <c r="B9" s="15">
        <v>90658</v>
      </c>
      <c r="C9" s="15">
        <v>119811</v>
      </c>
      <c r="D9" s="15">
        <v>334891</v>
      </c>
      <c r="E9" s="15">
        <v>274617</v>
      </c>
      <c r="F9" s="15">
        <v>271555</v>
      </c>
      <c r="G9" s="15">
        <v>160314</v>
      </c>
      <c r="H9" s="15">
        <v>76418</v>
      </c>
      <c r="I9" s="15">
        <v>102838</v>
      </c>
      <c r="J9" s="15">
        <v>88140</v>
      </c>
      <c r="K9" s="15">
        <v>211504</v>
      </c>
      <c r="L9" s="13">
        <f>SUM(B9:K9)</f>
        <v>1730746</v>
      </c>
      <c r="M9"/>
    </row>
    <row r="10" spans="1:13" ht="17.25" customHeight="1">
      <c r="A10" s="14" t="s">
        <v>20</v>
      </c>
      <c r="B10" s="15">
        <v>30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62</v>
      </c>
      <c r="I10" s="15">
        <v>0</v>
      </c>
      <c r="J10" s="15">
        <v>0</v>
      </c>
      <c r="K10" s="15">
        <v>0</v>
      </c>
      <c r="L10" s="13">
        <f>SUM(B10:K10)</f>
        <v>92</v>
      </c>
      <c r="M10"/>
    </row>
    <row r="11" spans="1:13" ht="17.25" customHeight="1">
      <c r="A11" s="12" t="s">
        <v>21</v>
      </c>
      <c r="B11" s="15">
        <v>1199468</v>
      </c>
      <c r="C11" s="15">
        <v>1582211</v>
      </c>
      <c r="D11" s="15">
        <v>4452487</v>
      </c>
      <c r="E11" s="15">
        <v>4033026</v>
      </c>
      <c r="F11" s="15">
        <v>4182033</v>
      </c>
      <c r="G11" s="15">
        <v>2040078</v>
      </c>
      <c r="H11" s="15">
        <v>1088887</v>
      </c>
      <c r="I11" s="15">
        <v>2004485</v>
      </c>
      <c r="J11" s="15">
        <v>1489524</v>
      </c>
      <c r="K11" s="15">
        <v>3318154</v>
      </c>
      <c r="L11" s="13">
        <f>SUM(B11:K11)</f>
        <v>25390353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77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72</v>
      </c>
      <c r="B17" s="25">
        <v>12327049.75</v>
      </c>
      <c r="C17" s="25">
        <v>9899858.629999999</v>
      </c>
      <c r="D17" s="25">
        <v>33053920.69</v>
      </c>
      <c r="E17" s="25">
        <v>26757365.70999999</v>
      </c>
      <c r="F17" s="25">
        <v>28799942.389999997</v>
      </c>
      <c r="G17" s="25">
        <v>15582280.090000002</v>
      </c>
      <c r="H17" s="25">
        <v>8651680.589999996</v>
      </c>
      <c r="I17" s="25">
        <v>11998399.890000002</v>
      </c>
      <c r="J17" s="25">
        <v>12955904.920000002</v>
      </c>
      <c r="K17" s="25">
        <v>16828622.32</v>
      </c>
      <c r="L17" s="25">
        <f>L18+L19+L20+L21+L22+L23+L24</f>
        <v>176855024.98</v>
      </c>
      <c r="M17"/>
    </row>
    <row r="18" spans="1:13" ht="17.25" customHeight="1">
      <c r="A18" s="26" t="s">
        <v>23</v>
      </c>
      <c r="B18" s="33">
        <v>7493355.07</v>
      </c>
      <c r="C18" s="33">
        <v>5210399.939999999</v>
      </c>
      <c r="D18" s="33">
        <v>17453822.720000003</v>
      </c>
      <c r="E18" s="33">
        <v>15882279.759999992</v>
      </c>
      <c r="F18" s="33">
        <v>14535620.51</v>
      </c>
      <c r="G18" s="33">
        <v>7891705.920000001</v>
      </c>
      <c r="H18" s="33">
        <v>4605064.249999998</v>
      </c>
      <c r="I18" s="33">
        <v>6916444.850000001</v>
      </c>
      <c r="J18" s="33">
        <v>5575306.8100000005</v>
      </c>
      <c r="K18" s="33">
        <v>10184122.239999998</v>
      </c>
      <c r="L18" s="33">
        <f aca="true" t="shared" si="0" ref="L18:L24">SUM(B18:K18)</f>
        <v>95748122.06999998</v>
      </c>
      <c r="M18"/>
    </row>
    <row r="19" spans="1:13" ht="17.25" customHeight="1">
      <c r="A19" s="27" t="s">
        <v>24</v>
      </c>
      <c r="B19" s="33">
        <v>4751399.41</v>
      </c>
      <c r="C19" s="33">
        <v>4512152.569999999</v>
      </c>
      <c r="D19" s="33">
        <v>14809586.450000001</v>
      </c>
      <c r="E19" s="33">
        <v>10400042.219999999</v>
      </c>
      <c r="F19" s="33">
        <v>13509305.259999998</v>
      </c>
      <c r="G19" s="33">
        <v>7201975.59</v>
      </c>
      <c r="H19" s="33">
        <v>3811632.05</v>
      </c>
      <c r="I19" s="33">
        <v>4909719.41</v>
      </c>
      <c r="J19" s="33">
        <v>7057469.580000001</v>
      </c>
      <c r="K19" s="33">
        <v>6204618.28</v>
      </c>
      <c r="L19" s="33">
        <f t="shared" si="0"/>
        <v>77167900.82</v>
      </c>
      <c r="M19"/>
    </row>
    <row r="20" spans="1:13" ht="17.25" customHeight="1">
      <c r="A20" s="27" t="s">
        <v>25</v>
      </c>
      <c r="B20" s="33">
        <v>44581.340000000004</v>
      </c>
      <c r="C20" s="33">
        <v>136322.59000000003</v>
      </c>
      <c r="D20" s="33">
        <v>707355.0599999998</v>
      </c>
      <c r="E20" s="33">
        <v>537467.7000000001</v>
      </c>
      <c r="F20" s="33">
        <v>714525.7899999998</v>
      </c>
      <c r="G20" s="33">
        <v>491669.18000000005</v>
      </c>
      <c r="H20" s="33">
        <v>279632.18</v>
      </c>
      <c r="I20" s="33">
        <v>131637.23</v>
      </c>
      <c r="J20" s="33">
        <v>241151.6</v>
      </c>
      <c r="K20" s="33">
        <v>357468.67000000004</v>
      </c>
      <c r="L20" s="33">
        <f t="shared" si="0"/>
        <v>3641811.34</v>
      </c>
      <c r="M20"/>
    </row>
    <row r="21" spans="1:13" ht="17.25" customHeight="1">
      <c r="A21" s="27" t="s">
        <v>26</v>
      </c>
      <c r="B21" s="33">
        <v>41578.23000000001</v>
      </c>
      <c r="C21" s="29">
        <v>41578.23000000001</v>
      </c>
      <c r="D21" s="29">
        <v>83156.46000000002</v>
      </c>
      <c r="E21" s="29">
        <v>83156.46000000002</v>
      </c>
      <c r="F21" s="33">
        <v>41578.23000000001</v>
      </c>
      <c r="G21" s="29">
        <v>0</v>
      </c>
      <c r="H21" s="33">
        <v>41578.23000000001</v>
      </c>
      <c r="I21" s="29">
        <v>41578.23000000001</v>
      </c>
      <c r="J21" s="29">
        <v>83156.46000000002</v>
      </c>
      <c r="K21" s="29">
        <v>83156.46000000002</v>
      </c>
      <c r="L21" s="33">
        <f t="shared" si="0"/>
        <v>540516.9900000001</v>
      </c>
      <c r="M21"/>
    </row>
    <row r="22" spans="1:13" ht="17.25" customHeight="1">
      <c r="A22" s="27" t="s">
        <v>27</v>
      </c>
      <c r="B22" s="30">
        <v>0</v>
      </c>
      <c r="C22" s="30">
        <v>0</v>
      </c>
      <c r="D22" s="30">
        <v>0</v>
      </c>
      <c r="E22" s="33">
        <v>-134199.93</v>
      </c>
      <c r="F22" s="33">
        <v>0</v>
      </c>
      <c r="G22" s="33">
        <v>0</v>
      </c>
      <c r="H22" s="30">
        <v>-81413.13</v>
      </c>
      <c r="I22" s="33">
        <v>0</v>
      </c>
      <c r="J22" s="30">
        <v>0</v>
      </c>
      <c r="K22" s="30">
        <v>0</v>
      </c>
      <c r="L22" s="33">
        <f t="shared" si="0"/>
        <v>-215613.06</v>
      </c>
      <c r="M22"/>
    </row>
    <row r="23" spans="1:13" ht="17.25" customHeight="1">
      <c r="A23" s="27" t="s">
        <v>70</v>
      </c>
      <c r="B23" s="33">
        <v>-3864.2999999999997</v>
      </c>
      <c r="C23" s="33">
        <v>-594.7</v>
      </c>
      <c r="D23" s="33">
        <v>0</v>
      </c>
      <c r="E23" s="33">
        <v>-11380.499999999998</v>
      </c>
      <c r="F23" s="33">
        <v>-1087.4</v>
      </c>
      <c r="G23" s="33">
        <v>-3070.5999999999995</v>
      </c>
      <c r="H23" s="33">
        <v>-4812.990000000001</v>
      </c>
      <c r="I23" s="33">
        <v>-979.83</v>
      </c>
      <c r="J23" s="33">
        <v>-1179.53</v>
      </c>
      <c r="K23" s="33">
        <v>-743.33</v>
      </c>
      <c r="L23" s="33">
        <f t="shared" si="0"/>
        <v>-27713.18</v>
      </c>
      <c r="M23"/>
    </row>
    <row r="24" spans="1:13" ht="17.25" customHeight="1">
      <c r="A24" s="27" t="s">
        <v>71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0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28</v>
      </c>
      <c r="B27" s="33">
        <v>547502.4800000004</v>
      </c>
      <c r="C27" s="33">
        <v>564819.6399999999</v>
      </c>
      <c r="D27" s="33">
        <v>1234113.9500000004</v>
      </c>
      <c r="E27" s="33">
        <v>1379652.8499999999</v>
      </c>
      <c r="F27" s="33">
        <v>-1056105.8999999994</v>
      </c>
      <c r="G27" s="33">
        <v>1274710.2999999998</v>
      </c>
      <c r="H27" s="33">
        <v>182703.3600000001</v>
      </c>
      <c r="I27" s="33">
        <v>2633.8899999998976</v>
      </c>
      <c r="J27" s="33">
        <v>1509044.0000000002</v>
      </c>
      <c r="K27" s="33">
        <v>1503022.7500000002</v>
      </c>
      <c r="L27" s="33">
        <f aca="true" t="shared" si="1" ref="L27:L41">SUM(B27:K27)</f>
        <v>7142097.320000001</v>
      </c>
      <c r="M27"/>
    </row>
    <row r="28" spans="1:13" ht="18.75" customHeight="1">
      <c r="A28" s="27" t="s">
        <v>29</v>
      </c>
      <c r="B28" s="33">
        <v>-398895.2</v>
      </c>
      <c r="C28" s="33">
        <v>-527168.4</v>
      </c>
      <c r="D28" s="33">
        <v>-1473520.4</v>
      </c>
      <c r="E28" s="33">
        <v>-1208314.7999999996</v>
      </c>
      <c r="F28" s="33">
        <v>-1194841.9999999995</v>
      </c>
      <c r="G28" s="33">
        <v>-705381.5999999999</v>
      </c>
      <c r="H28" s="33">
        <v>-336239.20000000007</v>
      </c>
      <c r="I28" s="33">
        <v>-708703.9</v>
      </c>
      <c r="J28" s="33">
        <v>-387816</v>
      </c>
      <c r="K28" s="33">
        <v>-930617.5999999999</v>
      </c>
      <c r="L28" s="33">
        <f t="shared" si="1"/>
        <v>-7871499.099999999</v>
      </c>
      <c r="M28"/>
    </row>
    <row r="29" spans="1:13" s="36" customFormat="1" ht="18.75" customHeight="1">
      <c r="A29" s="34" t="s">
        <v>55</v>
      </c>
      <c r="B29" s="33">
        <v>-398895.2</v>
      </c>
      <c r="C29" s="33">
        <v>-527168.4</v>
      </c>
      <c r="D29" s="33">
        <v>-1473520.4</v>
      </c>
      <c r="E29" s="33">
        <v>-1208314.7999999996</v>
      </c>
      <c r="F29" s="33">
        <v>-1194841.9999999995</v>
      </c>
      <c r="G29" s="33">
        <v>-705381.5999999999</v>
      </c>
      <c r="H29" s="33">
        <v>-336239.20000000007</v>
      </c>
      <c r="I29" s="33">
        <v>-452487.2000000001</v>
      </c>
      <c r="J29" s="33">
        <v>-387816</v>
      </c>
      <c r="K29" s="33">
        <v>-930617.5999999999</v>
      </c>
      <c r="L29" s="33">
        <f t="shared" si="1"/>
        <v>-7615282.3999999985</v>
      </c>
      <c r="M29" s="35"/>
    </row>
    <row r="30" spans="1:13" ht="18.75" customHeight="1">
      <c r="A30" s="37" t="s">
        <v>30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1"/>
        <v>0</v>
      </c>
      <c r="M30"/>
    </row>
    <row r="31" spans="1:13" ht="18.75" customHeight="1">
      <c r="A31" s="37" t="s">
        <v>31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-2473.0200000000013</v>
      </c>
      <c r="J31" s="17">
        <v>0</v>
      </c>
      <c r="K31" s="17">
        <v>0</v>
      </c>
      <c r="L31" s="33">
        <f t="shared" si="1"/>
        <v>-2473.0200000000013</v>
      </c>
      <c r="M31"/>
    </row>
    <row r="32" spans="1:13" ht="18.75" customHeight="1">
      <c r="A32" s="37" t="s">
        <v>32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-253743.67999999996</v>
      </c>
      <c r="J32" s="17">
        <v>0</v>
      </c>
      <c r="K32" s="17">
        <v>0</v>
      </c>
      <c r="L32" s="33">
        <f t="shared" si="1"/>
        <v>-253743.67999999996</v>
      </c>
      <c r="M32"/>
    </row>
    <row r="33" spans="1:13" s="36" customFormat="1" ht="18.75" customHeight="1">
      <c r="A33" s="27" t="s">
        <v>33</v>
      </c>
      <c r="B33" s="38">
        <v>-619857.4400000003</v>
      </c>
      <c r="C33" s="38">
        <v>0</v>
      </c>
      <c r="D33" s="38">
        <v>-4728.6</v>
      </c>
      <c r="E33" s="38">
        <v>-141377.18000000002</v>
      </c>
      <c r="F33" s="38">
        <v>0</v>
      </c>
      <c r="G33" s="38">
        <v>0</v>
      </c>
      <c r="H33" s="38">
        <v>-242976.89999999994</v>
      </c>
      <c r="I33" s="38">
        <v>0</v>
      </c>
      <c r="J33" s="38">
        <v>0</v>
      </c>
      <c r="K33" s="38">
        <v>0</v>
      </c>
      <c r="L33" s="33">
        <f t="shared" si="1"/>
        <v>-1008940.1200000002</v>
      </c>
      <c r="M33"/>
    </row>
    <row r="34" spans="1:13" ht="18.75" customHeight="1">
      <c r="A34" s="37" t="s">
        <v>34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t="shared" si="1"/>
        <v>0</v>
      </c>
      <c r="M34"/>
    </row>
    <row r="35" spans="1:13" ht="18.75" customHeight="1">
      <c r="A35" s="37" t="s">
        <v>35</v>
      </c>
      <c r="B35" s="33">
        <v>-619857.4400000003</v>
      </c>
      <c r="C35" s="17">
        <v>0</v>
      </c>
      <c r="D35" s="17">
        <v>0</v>
      </c>
      <c r="E35" s="33">
        <v>-141377.18000000002</v>
      </c>
      <c r="F35" s="28">
        <v>0</v>
      </c>
      <c r="G35" s="28">
        <v>0</v>
      </c>
      <c r="H35" s="33">
        <v>-242976.89999999994</v>
      </c>
      <c r="I35" s="17">
        <v>0</v>
      </c>
      <c r="J35" s="28">
        <v>0</v>
      </c>
      <c r="K35" s="17">
        <v>0</v>
      </c>
      <c r="L35" s="33">
        <f>SUM(B35:K35)</f>
        <v>-1004211.5200000003</v>
      </c>
      <c r="M35"/>
    </row>
    <row r="36" spans="1:13" ht="18.75" customHeight="1">
      <c r="A36" s="37" t="s">
        <v>36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37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"/>
        <v>0</v>
      </c>
      <c r="M37"/>
    </row>
    <row r="38" spans="1:13" ht="18.75" customHeight="1">
      <c r="A38" s="37" t="s">
        <v>38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"/>
        <v>0</v>
      </c>
      <c r="M38"/>
    </row>
    <row r="39" spans="1:13" ht="18.75" customHeight="1">
      <c r="A39" s="37" t="s">
        <v>39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"/>
        <v>0</v>
      </c>
      <c r="M39"/>
    </row>
    <row r="40" spans="1:13" ht="18.75" customHeight="1">
      <c r="A40" s="37" t="s">
        <v>40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"/>
        <v>0</v>
      </c>
      <c r="M40"/>
    </row>
    <row r="41" spans="1:13" ht="18.75" customHeight="1">
      <c r="A41" s="37" t="s">
        <v>41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"/>
        <v>0</v>
      </c>
      <c r="M41"/>
    </row>
    <row r="42" spans="1:12" ht="18.75" customHeight="1">
      <c r="A42" s="37" t="s">
        <v>42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76</v>
      </c>
      <c r="B44" s="17">
        <v>0</v>
      </c>
      <c r="C44" s="17">
        <v>0</v>
      </c>
      <c r="D44" s="33">
        <v>-4728.6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>SUM(B44:K44)</f>
        <v>-4728.6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74</v>
      </c>
      <c r="B46" s="33">
        <v>1566255.1200000006</v>
      </c>
      <c r="C46" s="33">
        <v>1091988.0399999998</v>
      </c>
      <c r="D46" s="33">
        <v>2712362.95</v>
      </c>
      <c r="E46" s="33">
        <v>2729344.83</v>
      </c>
      <c r="F46" s="33">
        <v>138736.1</v>
      </c>
      <c r="G46" s="33">
        <v>1980091.9</v>
      </c>
      <c r="H46" s="33">
        <v>761919.46</v>
      </c>
      <c r="I46" s="33">
        <v>711337.79</v>
      </c>
      <c r="J46" s="33">
        <v>1896860.0000000005</v>
      </c>
      <c r="K46" s="33">
        <v>2433640.35</v>
      </c>
      <c r="L46" s="42">
        <f>SUM(B46:K46)</f>
        <v>16022536.539999997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44</v>
      </c>
      <c r="B48" s="33">
        <v>12874552.229999999</v>
      </c>
      <c r="C48" s="33">
        <v>10464678.269999998</v>
      </c>
      <c r="D48" s="33">
        <v>34288034.64</v>
      </c>
      <c r="E48" s="33">
        <v>28137018.55999999</v>
      </c>
      <c r="F48" s="33">
        <v>27743836.489999995</v>
      </c>
      <c r="G48" s="33">
        <v>16856990.39</v>
      </c>
      <c r="H48" s="33">
        <v>8834383.949999997</v>
      </c>
      <c r="I48" s="33">
        <v>12001033.779999997</v>
      </c>
      <c r="J48" s="33">
        <v>14464948.919999998</v>
      </c>
      <c r="K48" s="33">
        <v>18331645.069999997</v>
      </c>
      <c r="L48" s="42">
        <f>SUM(B48:K48)</f>
        <v>183997122.29999995</v>
      </c>
      <c r="M48" s="53"/>
    </row>
    <row r="49" spans="1:12" ht="18.75" customHeight="1">
      <c r="A49" s="27" t="s">
        <v>45</v>
      </c>
      <c r="B49" s="33">
        <v>-32942.78999999998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f>SUM(B49:K49)</f>
        <v>-32942.78999999998</v>
      </c>
    </row>
    <row r="50" spans="1:13" ht="18.75" customHeight="1">
      <c r="A50" s="27" t="s">
        <v>46</v>
      </c>
      <c r="B50" s="33">
        <v>-32942.78999999998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42">
        <f>SUM(B50:K50)</f>
        <v>-32942.78999999998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55"/>
      <c r="D52" s="55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47</v>
      </c>
      <c r="B54" s="41">
        <v>12874552.24</v>
      </c>
      <c r="C54" s="41">
        <v>10464678.279999997</v>
      </c>
      <c r="D54" s="41">
        <v>34288034.65999999</v>
      </c>
      <c r="E54" s="41">
        <v>28137018.53999999</v>
      </c>
      <c r="F54" s="41">
        <v>27743836.509999994</v>
      </c>
      <c r="G54" s="41">
        <v>16856990.37</v>
      </c>
      <c r="H54" s="41">
        <v>8834383.98</v>
      </c>
      <c r="I54" s="41">
        <v>12001033.779999997</v>
      </c>
      <c r="J54" s="41">
        <v>14464948.919999998</v>
      </c>
      <c r="K54" s="41">
        <v>18331645.060000002</v>
      </c>
      <c r="L54" s="46">
        <f>SUM(B54:K54)</f>
        <v>183997122.33999994</v>
      </c>
      <c r="M54" s="40"/>
    </row>
    <row r="55" spans="1:13" ht="18.75" customHeight="1">
      <c r="A55" s="47" t="s">
        <v>48</v>
      </c>
      <c r="B55" s="33">
        <v>12802969.38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2" ref="L55:L66">SUM(B55:K55)</f>
        <v>12802969.38</v>
      </c>
      <c r="M55" s="40"/>
    </row>
    <row r="56" spans="1:12" ht="18.75" customHeight="1">
      <c r="A56" s="47" t="s">
        <v>58</v>
      </c>
      <c r="B56" s="17">
        <v>0</v>
      </c>
      <c r="C56" s="33">
        <v>9146388.009999998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2"/>
        <v>9146388.009999998</v>
      </c>
    </row>
    <row r="57" spans="1:12" ht="18.75" customHeight="1">
      <c r="A57" s="47" t="s">
        <v>59</v>
      </c>
      <c r="B57" s="17">
        <v>0</v>
      </c>
      <c r="C57" s="33">
        <v>1318290.2699999998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2"/>
        <v>1318290.2699999998</v>
      </c>
    </row>
    <row r="58" spans="1:12" ht="18.75" customHeight="1">
      <c r="A58" s="47" t="s">
        <v>49</v>
      </c>
      <c r="B58" s="17">
        <v>0</v>
      </c>
      <c r="C58" s="17">
        <v>0</v>
      </c>
      <c r="D58" s="33">
        <v>34288034.65999999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2"/>
        <v>34288034.65999999</v>
      </c>
    </row>
    <row r="59" spans="1:12" ht="18.75" customHeight="1">
      <c r="A59" s="47" t="s">
        <v>50</v>
      </c>
      <c r="B59" s="17">
        <v>0</v>
      </c>
      <c r="C59" s="17">
        <v>0</v>
      </c>
      <c r="D59" s="17">
        <v>0</v>
      </c>
      <c r="E59" s="33">
        <v>28137018.53999999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2"/>
        <v>28137018.53999999</v>
      </c>
    </row>
    <row r="60" spans="1:12" ht="18.75" customHeight="1">
      <c r="A60" s="47" t="s">
        <v>51</v>
      </c>
      <c r="B60" s="17">
        <v>0</v>
      </c>
      <c r="C60" s="17">
        <v>0</v>
      </c>
      <c r="D60" s="17">
        <v>0</v>
      </c>
      <c r="E60" s="17">
        <v>0</v>
      </c>
      <c r="F60" s="33">
        <v>27743836.509999994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2"/>
        <v>27743836.509999994</v>
      </c>
    </row>
    <row r="61" spans="1:12" ht="18.75" customHeight="1">
      <c r="A61" s="47" t="s">
        <v>52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33">
        <v>16856990.37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2"/>
        <v>16856990.37</v>
      </c>
    </row>
    <row r="62" spans="1:12" ht="18.75" customHeight="1">
      <c r="A62" s="47" t="s">
        <v>53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33">
        <v>8834383.98</v>
      </c>
      <c r="I62" s="17">
        <v>0</v>
      </c>
      <c r="J62" s="17">
        <v>0</v>
      </c>
      <c r="K62" s="17">
        <v>0</v>
      </c>
      <c r="L62" s="46">
        <f t="shared" si="2"/>
        <v>8834383.98</v>
      </c>
    </row>
    <row r="63" spans="1:12" ht="18.75" customHeight="1">
      <c r="A63" s="47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2"/>
        <v>0</v>
      </c>
    </row>
    <row r="64" spans="1:12" ht="18.75" customHeight="1">
      <c r="A64" s="47" t="s">
        <v>56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33">
        <v>14464948.919999998</v>
      </c>
      <c r="K64" s="17">
        <v>0</v>
      </c>
      <c r="L64" s="46">
        <f t="shared" si="2"/>
        <v>14464948.919999998</v>
      </c>
    </row>
    <row r="65" spans="1:12" ht="18.75" customHeight="1">
      <c r="A65" s="47" t="s">
        <v>66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33">
        <v>10215639.860000001</v>
      </c>
      <c r="L65" s="46">
        <f t="shared" si="2"/>
        <v>10215639.860000001</v>
      </c>
    </row>
    <row r="66" spans="1:12" ht="18.75" customHeight="1">
      <c r="A66" s="47" t="s">
        <v>67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33">
        <v>7992107.930000001</v>
      </c>
      <c r="L66" s="46">
        <f t="shared" si="2"/>
        <v>7992107.930000001</v>
      </c>
    </row>
    <row r="67" spans="1:12" ht="18.75" customHeight="1">
      <c r="A67" s="47" t="s">
        <v>68</v>
      </c>
      <c r="B67" s="33">
        <v>71582.86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71582.86</v>
      </c>
    </row>
    <row r="68" spans="1:12" ht="18" customHeight="1">
      <c r="A68" s="47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33">
        <v>123897.27</v>
      </c>
      <c r="L68" s="46">
        <f>SUM(B68:K68)</f>
        <v>123897.27</v>
      </c>
    </row>
    <row r="69" spans="1:12" ht="18" customHeight="1">
      <c r="A69" s="48" t="s">
        <v>73</v>
      </c>
      <c r="B69" s="51">
        <v>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49">
        <v>12001033.779999997</v>
      </c>
      <c r="J69" s="51">
        <v>0</v>
      </c>
      <c r="K69" s="51">
        <v>0</v>
      </c>
      <c r="L69" s="49">
        <f>SUM(B69:K69)</f>
        <v>12001033.779999997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0"/>
      <c r="I71"/>
      <c r="K71"/>
    </row>
    <row r="72" spans="1:11" ht="14.25">
      <c r="A72" s="52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2023-12-20T20:13:36Z</dcterms:modified>
  <cp:category/>
  <cp:version/>
  <cp:contentType/>
  <cp:contentStatus/>
</cp:coreProperties>
</file>