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<sst xmlns="http://schemas.openxmlformats.org/spreadsheetml/2006/main" count="81" uniqueCount="63">
  <si>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</si>
  <si>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</si>
  <si>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</si>
  <si>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</si>
  <si>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</si>
  <si>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</si>
  <si>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</si>
  <si>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</si>
  <si>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</si>
  <si>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</si>
  <si>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</si>
  <si>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</si>
  <si>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</si>
  <si>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</si>
  <si>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</si>
  <si>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</si>
  <si>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</si>
  <si>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</si>
  <si>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</si>
  <si>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</si>
  <si>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</si>
  <si>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</si>
  <si>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</si>
  <si>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</si>
  <si>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</si>
  <si>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</si>
  <si>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</si>
  <si>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</si>
  <si>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</si>
  <si>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</si>
  <si>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</si>
  <si>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</si>
  <si>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</si>
  <si>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</si>
  <si>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</si>
  <si>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</si>
  <si>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</si>
  <si>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</si>
  <si>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</si>
  <si>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</si>
  <si>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</si>
  <si>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</si>
  <si>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</si>
  <si>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</si>
  <si>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</si>
  <si>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</si>
  <si>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</si>
  <si>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</si>
  <si>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</si>
  <si>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</si>
  <si>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</si>
  <si>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</si>
  <si>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</si>
  <si>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</si>
  <si>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</si>
  <si>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</si>
  <si>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</si>
  <si>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</si>
  <si>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</si>
  <si>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</si>
  <si>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</si>
  <si>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</si>
  <si>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23/05/21 - VENCIMENTO 28/05/21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</si>
</sst>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335266.92</v>
      </c>
      <c r="C6" s="10">
        <v>308529.16</v>
      </c>
      <c r="D6" s="10">
        <v>401026.85000000003</v>
      </c>
      <c r="E6" s="10">
        <v>215954.02000000002</v>
      </c>
      <c r="F6" s="10">
        <v>294418.35</v>
      </c>
      <c r="G6" s="10">
        <v>310742.13</v>
      </c>
      <c r="H6" s="10">
        <v>293150.14</v>
      </c>
      <c r="I6" s="10">
        <v>386325.52</v>
      </c>
      <c r="J6" s="10">
        <v>92363.05999999998</v>
      </c>
      <c r="K6" s="10">
        <f>SUM(B6:J6)</f>
        <v>2637776.15</v>
      </c>
      <c r="Q6"/>
      <c r="R6"/>
    </row>
    <row r="7" spans="1:18" ht="27" customHeight="1">
      <c r="A7" s="2" t="s">
        <v>4</v>
      </c>
      <c r="B7" s="19">
        <v>-22897.6</v>
      </c>
      <c r="C7" s="19">
        <v>-21678.8</v>
      </c>
      <c r="D7" s="19">
        <v>-47937</v>
      </c>
      <c r="E7" s="19">
        <v>-14858.8</v>
      </c>
      <c r="F7" s="19">
        <v>-18986</v>
      </c>
      <c r="G7" s="19">
        <v>-13560.8</v>
      </c>
      <c r="H7" s="19">
        <v>-13336.4</v>
      </c>
      <c r="I7" s="19">
        <v>-27711.2</v>
      </c>
      <c r="J7" s="19">
        <v>-8034.27</v>
      </c>
      <c r="K7" s="8">
        <f>SUM(B7:J7)</f>
        <v>-189000.87</v>
      </c>
      <c r="Q7"/>
      <c r="R7"/>
    </row>
    <row r="8" spans="1:11" ht="27" customHeight="1">
      <c r="A8" s="6" t="s">
        <v>5</v>
      </c>
      <c r="B8" s="7">
        <f>B6+B7</f>
        <v>312369.32</v>
      </c>
      <c r="C8" s="7">
        <f aca="true" t="shared" si="0" ref="C8:J8">C6+C7</f>
        <v>286850.36</v>
      </c>
      <c r="D8" s="7">
        <f t="shared" si="0"/>
        <v>353089.85000000003</v>
      </c>
      <c r="E8" s="7">
        <f t="shared" si="0"/>
        <v>201095.22000000003</v>
      </c>
      <c r="F8" s="7">
        <f t="shared" si="0"/>
        <v>275432.35</v>
      </c>
      <c r="G8" s="7">
        <f t="shared" si="0"/>
        <v>297181.33</v>
      </c>
      <c r="H8" s="7">
        <f t="shared" si="0"/>
        <v>279813.74</v>
      </c>
      <c r="I8" s="7">
        <f t="shared" si="0"/>
        <v>358614.32</v>
      </c>
      <c r="J8" s="7">
        <f t="shared" si="0"/>
        <v>84328.78999999998</v>
      </c>
      <c r="K8" s="7">
        <f>+K7+K6</f>
        <v>2448775.28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116833.46999999999</v>
      </c>
      <c r="C13" s="10">
        <v>99416.08999999998</v>
      </c>
      <c r="D13" s="10">
        <v>348265.36000000004</v>
      </c>
      <c r="E13" s="10">
        <v>320876.83999999997</v>
      </c>
      <c r="F13" s="10">
        <v>347248.4</v>
      </c>
      <c r="G13" s="10">
        <v>146841.56999999998</v>
      </c>
      <c r="H13" s="10">
        <v>93656.13</v>
      </c>
      <c r="I13" s="10">
        <v>129033.21999999999</v>
      </c>
      <c r="J13" s="10">
        <v>109767.17</v>
      </c>
      <c r="K13" s="10">
        <v>194029.53</v>
      </c>
      <c r="L13" s="10">
        <f>SUM(B13:K13)</f>
        <v>1905967.7800000003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-25878.2</v>
      </c>
      <c r="C14" s="8">
        <v>-7924.4</v>
      </c>
      <c r="D14" s="8">
        <v>-24345.2</v>
      </c>
      <c r="E14" s="8">
        <v>-28962.95</v>
      </c>
      <c r="F14" s="8">
        <v>-24657.6</v>
      </c>
      <c r="G14" s="8">
        <v>-10212.4</v>
      </c>
      <c r="H14" s="8">
        <v>-12519.560000000001</v>
      </c>
      <c r="I14" s="8">
        <v>-8030</v>
      </c>
      <c r="J14" s="8">
        <v>-4153.6</v>
      </c>
      <c r="K14" s="8">
        <v>-13305.6</v>
      </c>
      <c r="L14" s="8">
        <f>SUM(B14:K14)</f>
        <v>-159989.51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90955.26999999999</v>
      </c>
      <c r="C15" s="7">
        <f aca="true" t="shared" si="1" ref="C15:K15">C13+C14</f>
        <v>91491.68999999999</v>
      </c>
      <c r="D15" s="7">
        <f t="shared" si="1"/>
        <v>323920.16000000003</v>
      </c>
      <c r="E15" s="7">
        <f t="shared" si="1"/>
        <v>291913.88999999996</v>
      </c>
      <c r="F15" s="7">
        <f t="shared" si="1"/>
        <v>322590.80000000005</v>
      </c>
      <c r="G15" s="7">
        <f t="shared" si="1"/>
        <v>136629.16999999998</v>
      </c>
      <c r="H15" s="7">
        <f t="shared" si="1"/>
        <v>81136.57</v>
      </c>
      <c r="I15" s="7">
        <f t="shared" si="1"/>
        <v>121003.21999999999</v>
      </c>
      <c r="J15" s="7">
        <f t="shared" si="1"/>
        <v>105613.56999999999</v>
      </c>
      <c r="K15" s="7">
        <f t="shared" si="1"/>
        <v>180723.93</v>
      </c>
      <c r="L15" s="7">
        <f>+L13+L14</f>
        <v>1745978.2700000003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396594.04</v>
      </c>
      <c r="C20" s="10">
        <v>280556.66000000003</v>
      </c>
      <c r="D20" s="10">
        <v>245901.15</v>
      </c>
      <c r="E20" s="10">
        <v>70889.33</v>
      </c>
      <c r="F20" s="10">
        <v>281709.35</v>
      </c>
      <c r="G20" s="10">
        <v>330928.16000000003</v>
      </c>
      <c r="H20" s="10">
        <v>54819.770000000004</v>
      </c>
      <c r="I20" s="10">
        <v>258987.09</v>
      </c>
      <c r="J20" s="10">
        <v>239864.89</v>
      </c>
      <c r="K20" s="10">
        <v>345073.77</v>
      </c>
      <c r="L20" s="10">
        <v>327921.73</v>
      </c>
      <c r="M20" s="10">
        <v>167337.33000000002</v>
      </c>
      <c r="N20" s="10">
        <v>75340.81999999999</v>
      </c>
      <c r="O20" s="10">
        <f>SUM(B20:N20)</f>
        <v>3075924.09</v>
      </c>
    </row>
    <row r="21" spans="1:15" ht="27" customHeight="1">
      <c r="A21" s="2" t="s">
        <v>4</v>
      </c>
      <c r="B21" s="8">
        <v>-27398.8</v>
      </c>
      <c r="C21" s="8">
        <v>-24829.2</v>
      </c>
      <c r="D21" s="8">
        <v>-23286.84</v>
      </c>
      <c r="E21" s="8">
        <v>-3264.8</v>
      </c>
      <c r="F21" s="8">
        <v>-15092</v>
      </c>
      <c r="G21" s="8">
        <v>-23716</v>
      </c>
      <c r="H21" s="8">
        <v>-8359.04</v>
      </c>
      <c r="I21" s="8">
        <v>-23588.4</v>
      </c>
      <c r="J21" s="8">
        <v>-18013.6</v>
      </c>
      <c r="K21" s="8">
        <v>-21758</v>
      </c>
      <c r="L21" s="8">
        <v>-15558.4</v>
      </c>
      <c r="M21" s="8">
        <v>-6226</v>
      </c>
      <c r="N21" s="8">
        <v>-4686</v>
      </c>
      <c r="O21" s="8">
        <f>SUM(B21:N21)</f>
        <v>-215777.08</v>
      </c>
    </row>
    <row r="22" spans="1:15" ht="27" customHeight="1">
      <c r="A22" s="6" t="s">
        <v>5</v>
      </c>
      <c r="B22" s="7">
        <f>+B20+B21</f>
        <v>369195.24</v>
      </c>
      <c r="C22" s="7">
        <f>+C20+C21</f>
        <v>255727.46000000002</v>
      </c>
      <c r="D22" s="7">
        <f aca="true" t="shared" si="2" ref="D22:O22">+D20+D21</f>
        <v>222614.31</v>
      </c>
      <c r="E22" s="7">
        <f t="shared" si="2"/>
        <v>67624.53</v>
      </c>
      <c r="F22" s="7">
        <f t="shared" si="2"/>
        <v>266617.35</v>
      </c>
      <c r="G22" s="7">
        <f t="shared" si="2"/>
        <v>307212.16000000003</v>
      </c>
      <c r="H22" s="7">
        <f t="shared" si="2"/>
        <v>46460.73</v>
      </c>
      <c r="I22" s="7">
        <f t="shared" si="2"/>
        <v>235398.69</v>
      </c>
      <c r="J22" s="7">
        <f t="shared" si="2"/>
        <v>221851.29</v>
      </c>
      <c r="K22" s="7">
        <f t="shared" si="2"/>
        <v>323315.77</v>
      </c>
      <c r="L22" s="7">
        <f t="shared" si="2"/>
        <v>312363.32999999996</v>
      </c>
      <c r="M22" s="7">
        <f t="shared" si="2"/>
        <v>161111.33000000002</v>
      </c>
      <c r="N22" s="7">
        <f t="shared" si="2"/>
        <v>70654.81999999999</v>
      </c>
      <c r="O22" s="7">
        <f t="shared" si="2"/>
        <v>2860147.01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2021-05-27T18:54:56Z</dcterms:modified>
  <cp:category/>
  <cp:version/>
  <cp:contentType/>
  <cp:contentStatus/>
</cp:coreProperties>
</file>