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<sst xmlns="http://schemas.openxmlformats.org/spreadsheetml/2006/main" count="81" uniqueCount="63">
  <si>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</si>
  <si>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</si>
  <si>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</si>
  <si>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</si>
  <si>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</si>
  <si>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</si>
  <si>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</si>
  <si>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</si>
  <si>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</si>
  <si>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</si>
  <si>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</si>
  <si>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</si>
  <si>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</si>
  <si>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</si>
  <si>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</si>
  <si>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</si>
  <si>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</si>
  <si>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</si>
  <si>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</si>
  <si>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</si>
  <si>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</si>
  <si>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</si>
  <si>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</si>
  <si>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</si>
  <si>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</si>
  <si>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</si>
  <si>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</si>
  <si>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</si>
  <si>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</si>
  <si>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</si>
  <si>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</si>
  <si>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</si>
  <si>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</si>
  <si>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</si>
  <si>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</si>
  <si>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</si>
  <si>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</si>
  <si>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</si>
  <si>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</si>
  <si>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</si>
  <si>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</si>
  <si>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</si>
  <si>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</si>
  <si>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</si>
  <si>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</si>
  <si>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</si>
  <si>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</si>
  <si>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</si>
  <si>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</si>
  <si>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</si>
  <si>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</si>
  <si>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</si>
  <si>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</si>
  <si>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</si>
  <si>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</si>
  <si>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</si>
  <si>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</si>
  <si>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</si>
  <si>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</si>
  <si>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</si>
  <si>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</si>
  <si>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</si>
  <si>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18/05/21 - VENCIMENTO 25/05/21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</si>
</sst>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1263963.31</v>
      </c>
      <c r="C6" s="10">
        <v>1190131.6900000002</v>
      </c>
      <c r="D6" s="10">
        <v>1392130.55</v>
      </c>
      <c r="E6" s="10">
        <v>837375.1699999999</v>
      </c>
      <c r="F6" s="10">
        <v>889365.02</v>
      </c>
      <c r="G6" s="10">
        <v>965355.5399999999</v>
      </c>
      <c r="H6" s="10">
        <v>868772.44</v>
      </c>
      <c r="I6" s="10">
        <v>1189693.42</v>
      </c>
      <c r="J6" s="10">
        <v>439550.08999999997</v>
      </c>
      <c r="K6" s="10">
        <f>SUM(B6:J6)</f>
        <v>9036337.23</v>
      </c>
      <c r="Q6"/>
      <c r="R6"/>
    </row>
    <row r="7" spans="1:18" ht="27" customHeight="1">
      <c r="A7" s="2" t="s">
        <v>4</v>
      </c>
      <c r="B7" s="19">
        <v>-175556.69</v>
      </c>
      <c r="C7" s="19">
        <v>-64487.03999999999</v>
      </c>
      <c r="D7" s="19">
        <v>-116879.04999999999</v>
      </c>
      <c r="E7" s="19">
        <v>-156210.38</v>
      </c>
      <c r="F7" s="19">
        <v>-43956</v>
      </c>
      <c r="G7" s="19">
        <v>-172340.88</v>
      </c>
      <c r="H7" s="19">
        <v>-47816.86</v>
      </c>
      <c r="I7" s="19">
        <v>-98540.54000000001</v>
      </c>
      <c r="J7" s="19">
        <v>-27432.97</v>
      </c>
      <c r="K7" s="8">
        <f>SUM(B7:J7)</f>
        <v>-903220.4099999999</v>
      </c>
      <c r="Q7"/>
      <c r="R7"/>
    </row>
    <row r="8" spans="1:11" ht="27" customHeight="1">
      <c r="A8" s="6" t="s">
        <v>5</v>
      </c>
      <c r="B8" s="7">
        <f>B6+B7</f>
        <v>1088406.62</v>
      </c>
      <c r="C8" s="7">
        <f aca="true" t="shared" si="0" ref="C8:J8">C6+C7</f>
        <v>1125644.6500000001</v>
      </c>
      <c r="D8" s="7">
        <f t="shared" si="0"/>
        <v>1275251.5</v>
      </c>
      <c r="E8" s="7">
        <f t="shared" si="0"/>
        <v>681164.7899999999</v>
      </c>
      <c r="F8" s="7">
        <f t="shared" si="0"/>
        <v>845409.02</v>
      </c>
      <c r="G8" s="7">
        <f t="shared" si="0"/>
        <v>793014.6599999999</v>
      </c>
      <c r="H8" s="7">
        <f t="shared" si="0"/>
        <v>820955.58</v>
      </c>
      <c r="I8" s="7">
        <f t="shared" si="0"/>
        <v>1091152.88</v>
      </c>
      <c r="J8" s="7">
        <f t="shared" si="0"/>
        <v>412117.12</v>
      </c>
      <c r="K8" s="7">
        <f>+K7+K6</f>
        <v>8133116.82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477592.11</v>
      </c>
      <c r="C13" s="10">
        <v>373929.54999999993</v>
      </c>
      <c r="D13" s="10">
        <v>1250015</v>
      </c>
      <c r="E13" s="10">
        <v>999445.26</v>
      </c>
      <c r="F13" s="10">
        <v>1086160</v>
      </c>
      <c r="G13" s="10">
        <v>600272.51</v>
      </c>
      <c r="H13" s="10">
        <v>341863.3</v>
      </c>
      <c r="I13" s="10">
        <v>450104.44999999995</v>
      </c>
      <c r="J13" s="10">
        <v>506744.32</v>
      </c>
      <c r="K13" s="10">
        <v>635479.45</v>
      </c>
      <c r="L13" s="10">
        <f>SUM(B13:K13)</f>
        <v>6721605.95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-38708.600000000006</v>
      </c>
      <c r="C14" s="8">
        <v>-22189.2</v>
      </c>
      <c r="D14" s="8">
        <v>-61265.6</v>
      </c>
      <c r="E14" s="8">
        <v>-53343.350000000006</v>
      </c>
      <c r="F14" s="8">
        <v>-47885.2</v>
      </c>
      <c r="G14" s="8">
        <v>-29387.6</v>
      </c>
      <c r="H14" s="8">
        <v>-21900.36</v>
      </c>
      <c r="I14" s="8">
        <v>-34901.59</v>
      </c>
      <c r="J14" s="8">
        <v>-18480</v>
      </c>
      <c r="K14" s="8">
        <v>-37642</v>
      </c>
      <c r="L14" s="8">
        <f>SUM(B14:K14)</f>
        <v>-365703.5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438883.51</v>
      </c>
      <c r="C15" s="7">
        <f aca="true" t="shared" si="1" ref="C15:K15">C13+C14</f>
        <v>351740.3499999999</v>
      </c>
      <c r="D15" s="7">
        <f t="shared" si="1"/>
        <v>1188749.4</v>
      </c>
      <c r="E15" s="7">
        <f t="shared" si="1"/>
        <v>946101.91</v>
      </c>
      <c r="F15" s="7">
        <f t="shared" si="1"/>
        <v>1038274.8</v>
      </c>
      <c r="G15" s="7">
        <f t="shared" si="1"/>
        <v>570884.91</v>
      </c>
      <c r="H15" s="7">
        <f t="shared" si="1"/>
        <v>319962.94</v>
      </c>
      <c r="I15" s="7">
        <f t="shared" si="1"/>
        <v>415202.86</v>
      </c>
      <c r="J15" s="7">
        <f t="shared" si="1"/>
        <v>488264.32</v>
      </c>
      <c r="K15" s="7">
        <f t="shared" si="1"/>
        <v>597837.45</v>
      </c>
      <c r="L15" s="7">
        <f>+L13+L14</f>
        <v>6355902.45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1040726.48</v>
      </c>
      <c r="C20" s="10">
        <v>778490.6</v>
      </c>
      <c r="D20" s="10">
        <v>730745.95</v>
      </c>
      <c r="E20" s="10">
        <v>210444.62</v>
      </c>
      <c r="F20" s="10">
        <v>731450.2899999999</v>
      </c>
      <c r="G20" s="10">
        <v>1008260.1900000001</v>
      </c>
      <c r="H20" s="10">
        <v>222222.22000000006</v>
      </c>
      <c r="I20" s="10">
        <v>766913.8999999999</v>
      </c>
      <c r="J20" s="10">
        <v>646250.0199999999</v>
      </c>
      <c r="K20" s="10">
        <v>890272.76</v>
      </c>
      <c r="L20" s="10">
        <v>845943.57</v>
      </c>
      <c r="M20" s="10">
        <v>460916.5</v>
      </c>
      <c r="N20" s="10">
        <v>245378.05000000005</v>
      </c>
      <c r="O20" s="10">
        <f>SUM(B20:N20)</f>
        <v>8578015.15</v>
      </c>
    </row>
    <row r="21" spans="1:15" ht="27" customHeight="1">
      <c r="A21" s="2" t="s">
        <v>4</v>
      </c>
      <c r="B21" s="8">
        <v>-47339.6</v>
      </c>
      <c r="C21" s="8">
        <v>-48479.2</v>
      </c>
      <c r="D21" s="8">
        <v>-41819.46000000001</v>
      </c>
      <c r="E21" s="8">
        <v>-7207.2</v>
      </c>
      <c r="F21" s="8">
        <v>-25458.4</v>
      </c>
      <c r="G21" s="8">
        <v>-43925.2</v>
      </c>
      <c r="H21" s="8">
        <v>-31409.899999999998</v>
      </c>
      <c r="I21" s="8">
        <v>-47352.8</v>
      </c>
      <c r="J21" s="8">
        <v>-33858</v>
      </c>
      <c r="K21" s="8">
        <v>-31882.4</v>
      </c>
      <c r="L21" s="8">
        <v>-27755.2</v>
      </c>
      <c r="M21" s="8">
        <v>-14775.2</v>
      </c>
      <c r="N21" s="8">
        <v>-11638</v>
      </c>
      <c r="O21" s="8">
        <f>SUM(B21:N21)</f>
        <v>-412900.56000000006</v>
      </c>
    </row>
    <row r="22" spans="1:15" ht="27" customHeight="1">
      <c r="A22" s="6" t="s">
        <v>5</v>
      </c>
      <c r="B22" s="7">
        <f>+B20+B21</f>
        <v>993386.88</v>
      </c>
      <c r="C22" s="7">
        <f>+C20+C21</f>
        <v>730011.4</v>
      </c>
      <c r="D22" s="7">
        <f aca="true" t="shared" si="2" ref="D22:O22">+D20+D21</f>
        <v>688926.49</v>
      </c>
      <c r="E22" s="7">
        <f t="shared" si="2"/>
        <v>203237.41999999998</v>
      </c>
      <c r="F22" s="7">
        <f t="shared" si="2"/>
        <v>705991.8899999999</v>
      </c>
      <c r="G22" s="7">
        <f t="shared" si="2"/>
        <v>964334.9900000001</v>
      </c>
      <c r="H22" s="7">
        <f t="shared" si="2"/>
        <v>190812.32000000007</v>
      </c>
      <c r="I22" s="7">
        <f t="shared" si="2"/>
        <v>719561.0999999999</v>
      </c>
      <c r="J22" s="7">
        <f t="shared" si="2"/>
        <v>612392.0199999999</v>
      </c>
      <c r="K22" s="7">
        <f t="shared" si="2"/>
        <v>858390.36</v>
      </c>
      <c r="L22" s="7">
        <f t="shared" si="2"/>
        <v>818188.37</v>
      </c>
      <c r="M22" s="7">
        <f t="shared" si="2"/>
        <v>446141.3</v>
      </c>
      <c r="N22" s="7">
        <f t="shared" si="2"/>
        <v>233740.05000000005</v>
      </c>
      <c r="O22" s="7">
        <f t="shared" si="2"/>
        <v>8165114.59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2021-05-24T18:08:12Z</dcterms:modified>
  <cp:category/>
  <cp:version/>
  <cp:contentType/>
  <cp:contentStatus/>
</cp:coreProperties>
</file>