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<sst xmlns="http://schemas.openxmlformats.org/spreadsheetml/2006/main" count="81" uniqueCount="63">
  <si>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</si>
  <si>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</si>
  <si>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</si>
  <si>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</si>
  <si>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</si>
  <si>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</si>
  <si>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</si>
  <si>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</si>
  <si>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</si>
  <si>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</si>
  <si>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</si>
  <si>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</si>
  <si>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</si>
  <si>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</si>
  <si>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</si>
  <si>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</si>
  <si>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</si>
  <si>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</si>
  <si>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</si>
  <si>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</si>
  <si>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</si>
  <si>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</si>
  <si>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</si>
  <si>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</si>
  <si>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</si>
  <si>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</si>
  <si>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</si>
  <si>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</si>
  <si>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</si>
  <si>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</si>
  <si>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</si>
  <si>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</si>
  <si>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</si>
  <si>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</si>
  <si>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</si>
  <si>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</si>
  <si>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</si>
  <si>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</si>
  <si>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</si>
  <si>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</si>
  <si>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</si>
  <si>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</si>
  <si>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</si>
  <si>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</si>
  <si>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</si>
  <si>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</si>
  <si>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</si>
  <si>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</si>
  <si>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</si>
  <si>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</si>
  <si>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</si>
  <si>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</si>
  <si>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</si>
  <si>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</si>
  <si>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</si>
  <si>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</si>
  <si>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</si>
  <si>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</si>
  <si>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</si>
  <si>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</si>
  <si>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</si>
  <si>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</si>
  <si>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12/05/21 - VENCIMENTO 19/05/21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</si>
</sst>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8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1239074.6300000001</v>
      </c>
      <c r="C6" s="10">
        <v>1199916.5499999998</v>
      </c>
      <c r="D6" s="10">
        <v>1384493.31</v>
      </c>
      <c r="E6" s="10">
        <v>832320.3999999999</v>
      </c>
      <c r="F6" s="10">
        <v>876442.8500000001</v>
      </c>
      <c r="G6" s="10">
        <v>957114.6499999999</v>
      </c>
      <c r="H6" s="10">
        <v>862121.23</v>
      </c>
      <c r="I6" s="10">
        <v>1182852.52</v>
      </c>
      <c r="J6" s="10">
        <v>442115.38</v>
      </c>
      <c r="K6" s="10">
        <f>SUM(B6:J6)</f>
        <v>8976451.520000001</v>
      </c>
      <c r="Q6"/>
      <c r="R6"/>
    </row>
    <row r="7" spans="1:18" ht="27" customHeight="1">
      <c r="A7" s="2" t="s">
        <v>4</v>
      </c>
      <c r="B7" s="19">
        <v>-113967.4</v>
      </c>
      <c r="C7" s="19">
        <v>-64503.25</v>
      </c>
      <c r="D7" s="19">
        <v>-99460.25</v>
      </c>
      <c r="E7" s="19">
        <v>-100654.86</v>
      </c>
      <c r="F7" s="19">
        <v>-43401.6</v>
      </c>
      <c r="G7" s="19">
        <v>-93046.68</v>
      </c>
      <c r="H7" s="19">
        <v>-37953.07</v>
      </c>
      <c r="I7" s="19">
        <v>-80101.3</v>
      </c>
      <c r="J7" s="19">
        <v>-22373.129999999997</v>
      </c>
      <c r="K7" s="8">
        <f>SUM(B7:J7)</f>
        <v>-655461.54</v>
      </c>
      <c r="Q7"/>
      <c r="R7"/>
    </row>
    <row r="8" spans="1:11" ht="27" customHeight="1">
      <c r="A8" s="6" t="s">
        <v>5</v>
      </c>
      <c r="B8" s="7">
        <f>B6+B7</f>
        <v>1125107.2300000002</v>
      </c>
      <c r="C8" s="7">
        <f aca="true" t="shared" si="0" ref="C8:J8">C6+C7</f>
        <v>1135413.2999999998</v>
      </c>
      <c r="D8" s="7">
        <f t="shared" si="0"/>
        <v>1285033.06</v>
      </c>
      <c r="E8" s="7">
        <f t="shared" si="0"/>
        <v>731665.5399999999</v>
      </c>
      <c r="F8" s="7">
        <f t="shared" si="0"/>
        <v>833041.2500000001</v>
      </c>
      <c r="G8" s="7">
        <f t="shared" si="0"/>
        <v>864067.97</v>
      </c>
      <c r="H8" s="7">
        <f t="shared" si="0"/>
        <v>824168.16</v>
      </c>
      <c r="I8" s="7">
        <f t="shared" si="0"/>
        <v>1102751.22</v>
      </c>
      <c r="J8" s="7">
        <f t="shared" si="0"/>
        <v>419742.25</v>
      </c>
      <c r="K8" s="7">
        <f>+K7+K6</f>
        <v>8320989.980000001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468182.45000000007</v>
      </c>
      <c r="C13" s="10">
        <v>373655.78</v>
      </c>
      <c r="D13" s="10">
        <v>1257696.0699999998</v>
      </c>
      <c r="E13" s="10">
        <v>990022.09</v>
      </c>
      <c r="F13" s="10">
        <v>1070347.83</v>
      </c>
      <c r="G13" s="10">
        <v>594457.68</v>
      </c>
      <c r="H13" s="10">
        <v>340542.16</v>
      </c>
      <c r="I13" s="10">
        <v>453870.49999999994</v>
      </c>
      <c r="J13" s="10">
        <v>505416.15</v>
      </c>
      <c r="K13" s="10">
        <v>630035.0599999999</v>
      </c>
      <c r="L13" s="10">
        <f>SUM(B13:K13)</f>
        <v>6684225.77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-37415</v>
      </c>
      <c r="C14" s="8">
        <v>-21410.4</v>
      </c>
      <c r="D14" s="8">
        <v>-61525.2</v>
      </c>
      <c r="E14" s="8">
        <v>-54760.15</v>
      </c>
      <c r="F14" s="8">
        <v>-46688.4</v>
      </c>
      <c r="G14" s="8">
        <v>-28824.4</v>
      </c>
      <c r="H14" s="8">
        <v>-21662.76</v>
      </c>
      <c r="I14" s="8">
        <v>-27471.79</v>
      </c>
      <c r="J14" s="8">
        <v>-17265.6</v>
      </c>
      <c r="K14" s="8">
        <v>-37650.8</v>
      </c>
      <c r="L14" s="8">
        <f>SUM(B14:K14)</f>
        <v>-354674.49999999994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430767.45000000007</v>
      </c>
      <c r="C15" s="7">
        <f aca="true" t="shared" si="1" ref="C15:K15">C13+C14</f>
        <v>352245.38</v>
      </c>
      <c r="D15" s="7">
        <f t="shared" si="1"/>
        <v>1196170.8699999999</v>
      </c>
      <c r="E15" s="7">
        <f t="shared" si="1"/>
        <v>935261.94</v>
      </c>
      <c r="F15" s="7">
        <f t="shared" si="1"/>
        <v>1023659.43</v>
      </c>
      <c r="G15" s="7">
        <f t="shared" si="1"/>
        <v>565633.28</v>
      </c>
      <c r="H15" s="7">
        <f t="shared" si="1"/>
        <v>318879.39999999997</v>
      </c>
      <c r="I15" s="7">
        <f t="shared" si="1"/>
        <v>426398.70999999996</v>
      </c>
      <c r="J15" s="7">
        <f t="shared" si="1"/>
        <v>488150.55000000005</v>
      </c>
      <c r="K15" s="7">
        <f t="shared" si="1"/>
        <v>592384.2599999999</v>
      </c>
      <c r="L15" s="7">
        <f>+L13+L14</f>
        <v>6329551.27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1025241.46</v>
      </c>
      <c r="C20" s="10">
        <v>767847.1</v>
      </c>
      <c r="D20" s="10">
        <v>724837.64</v>
      </c>
      <c r="E20" s="10">
        <v>203954.16999999998</v>
      </c>
      <c r="F20" s="10">
        <v>726315.99</v>
      </c>
      <c r="G20" s="10">
        <v>999668.68</v>
      </c>
      <c r="H20" s="10">
        <v>220996.30000000002</v>
      </c>
      <c r="I20" s="10">
        <v>757356.9799999999</v>
      </c>
      <c r="J20" s="10">
        <v>644911.3599999999</v>
      </c>
      <c r="K20" s="10">
        <v>885995.9199999999</v>
      </c>
      <c r="L20" s="10">
        <v>831148.08</v>
      </c>
      <c r="M20" s="10">
        <v>450935.61999999994</v>
      </c>
      <c r="N20" s="10">
        <v>245337.11999999997</v>
      </c>
      <c r="O20" s="10">
        <f>SUM(B20:N20)</f>
        <v>8484546.42</v>
      </c>
    </row>
    <row r="21" spans="1:15" ht="27" customHeight="1">
      <c r="A21" s="2" t="s">
        <v>4</v>
      </c>
      <c r="B21" s="8">
        <v>-48087.6</v>
      </c>
      <c r="C21" s="8">
        <v>-45711.6</v>
      </c>
      <c r="D21" s="8">
        <v>-41855.920000000006</v>
      </c>
      <c r="E21" s="8">
        <v>-7374.4</v>
      </c>
      <c r="F21" s="8">
        <v>-24112</v>
      </c>
      <c r="G21" s="8">
        <v>-45592.8</v>
      </c>
      <c r="H21" s="8">
        <v>-31193.18</v>
      </c>
      <c r="I21" s="8">
        <v>-50573.6</v>
      </c>
      <c r="J21" s="8">
        <v>-33030.8</v>
      </c>
      <c r="K21" s="8">
        <v>-33796.4</v>
      </c>
      <c r="L21" s="8">
        <v>-27706.8</v>
      </c>
      <c r="M21" s="8">
        <v>-14568.4</v>
      </c>
      <c r="N21" s="8">
        <v>-13477.2</v>
      </c>
      <c r="O21" s="8">
        <f>SUM(B21:N21)</f>
        <v>-417080.7</v>
      </c>
    </row>
    <row r="22" spans="1:15" ht="27" customHeight="1">
      <c r="A22" s="6" t="s">
        <v>5</v>
      </c>
      <c r="B22" s="7">
        <f>+B20+B21</f>
        <v>977153.86</v>
      </c>
      <c r="C22" s="7">
        <f>+C20+C21</f>
        <v>722135.5</v>
      </c>
      <c r="D22" s="7">
        <f aca="true" t="shared" si="2" ref="D22:O22">+D20+D21</f>
        <v>682981.72</v>
      </c>
      <c r="E22" s="7">
        <f t="shared" si="2"/>
        <v>196579.77</v>
      </c>
      <c r="F22" s="7">
        <f t="shared" si="2"/>
        <v>702203.99</v>
      </c>
      <c r="G22" s="7">
        <f t="shared" si="2"/>
        <v>954075.88</v>
      </c>
      <c r="H22" s="7">
        <f t="shared" si="2"/>
        <v>189803.12000000002</v>
      </c>
      <c r="I22" s="7">
        <f t="shared" si="2"/>
        <v>706783.3799999999</v>
      </c>
      <c r="J22" s="7">
        <f t="shared" si="2"/>
        <v>611880.5599999998</v>
      </c>
      <c r="K22" s="7">
        <f t="shared" si="2"/>
        <v>852199.5199999999</v>
      </c>
      <c r="L22" s="7">
        <f t="shared" si="2"/>
        <v>803441.2799999999</v>
      </c>
      <c r="M22" s="7">
        <f t="shared" si="2"/>
        <v>436367.2199999999</v>
      </c>
      <c r="N22" s="7">
        <f t="shared" si="2"/>
        <v>231859.91999999995</v>
      </c>
      <c r="O22" s="7">
        <f t="shared" si="2"/>
        <v>8067465.72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2021-05-18T22:48:20Z</dcterms:modified>
  <cp:category/>
  <cp:version/>
  <cp:contentType/>
  <cp:contentStatus/>
</cp:coreProperties>
</file>