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<sst xmlns="http://schemas.openxmlformats.org/spreadsheetml/2006/main" count="81" uniqueCount="63">
  <si>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</si>
  <si>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</si>
  <si>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</si>
  <si>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</si>
  <si>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</si>
  <si>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</si>
  <si>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</si>
  <si>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</si>
  <si>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</si>
  <si>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</si>
  <si>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</si>
  <si>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</si>
  <si>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</si>
  <si>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</si>
  <si>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</si>
  <si>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</si>
  <si>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</si>
  <si>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</si>
  <si>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</si>
  <si>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</si>
  <si>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</si>
  <si>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</si>
  <si>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</si>
  <si>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</si>
  <si>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</si>
  <si>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</si>
  <si>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</si>
  <si>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</si>
  <si>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</si>
  <si>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</si>
  <si>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</si>
  <si>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</si>
  <si>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</si>
  <si>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</si>
  <si>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</si>
  <si>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</si>
  <si>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</si>
  <si>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</si>
  <si>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</si>
  <si>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</si>
  <si>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</si>
  <si>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</si>
  <si>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</si>
  <si>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</si>
  <si>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</si>
  <si>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</si>
  <si>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</si>
  <si>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</si>
  <si>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</si>
  <si>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</si>
  <si>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</si>
  <si>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</si>
  <si>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</si>
  <si>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</si>
  <si>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</si>
  <si>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</si>
  <si>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</si>
  <si>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</si>
  <si>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</si>
  <si>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</si>
  <si>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</si>
  <si>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</si>
  <si>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09/05/21 - VENCIMENTO 14/05/21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</si>
</sst>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E8">
      <selection activeCell="Q14" sqref="Q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354722.44</v>
      </c>
      <c r="C6" s="10">
        <v>236373.35</v>
      </c>
      <c r="D6" s="10">
        <v>404035.3</v>
      </c>
      <c r="E6" s="10">
        <v>216479.02000000002</v>
      </c>
      <c r="F6" s="10">
        <v>305208.6</v>
      </c>
      <c r="G6" s="10">
        <v>317150.51999999996</v>
      </c>
      <c r="H6" s="10">
        <v>292269.32</v>
      </c>
      <c r="I6" s="10">
        <v>398529.42000000004</v>
      </c>
      <c r="J6" s="10">
        <v>90467.12999999999</v>
      </c>
      <c r="K6" s="10">
        <f>SUM(B6:J6)</f>
        <v>2615235.0999999996</v>
      </c>
      <c r="Q6"/>
      <c r="R6"/>
    </row>
    <row r="7" spans="1:18" ht="27" customHeight="1">
      <c r="A7" s="2" t="s">
        <v>4</v>
      </c>
      <c r="B7" s="19">
        <v>-29647.2</v>
      </c>
      <c r="C7" s="19">
        <v>-14524.4</v>
      </c>
      <c r="D7" s="19">
        <v>-54299.4</v>
      </c>
      <c r="E7" s="19">
        <v>-17221.6</v>
      </c>
      <c r="F7" s="19">
        <v>-22299.2</v>
      </c>
      <c r="G7" s="19">
        <v>-16781.6</v>
      </c>
      <c r="H7" s="19">
        <v>-17190.8</v>
      </c>
      <c r="I7" s="19">
        <v>-30496.4</v>
      </c>
      <c r="J7" s="19">
        <v>-8430.27</v>
      </c>
      <c r="K7" s="8">
        <f>SUM(B7:J7)</f>
        <v>-210890.87</v>
      </c>
      <c r="Q7"/>
      <c r="R7"/>
    </row>
    <row r="8" spans="1:11" ht="27" customHeight="1">
      <c r="A8" s="6" t="s">
        <v>5</v>
      </c>
      <c r="B8" s="7">
        <f>B6+B7</f>
        <v>325075.24</v>
      </c>
      <c r="C8" s="7">
        <f aca="true" t="shared" si="0" ref="C8:J8">C6+C7</f>
        <v>221848.95</v>
      </c>
      <c r="D8" s="7">
        <f t="shared" si="0"/>
        <v>349735.89999999997</v>
      </c>
      <c r="E8" s="7">
        <f t="shared" si="0"/>
        <v>199257.42</v>
      </c>
      <c r="F8" s="7">
        <f t="shared" si="0"/>
        <v>282909.39999999997</v>
      </c>
      <c r="G8" s="7">
        <f t="shared" si="0"/>
        <v>300368.92</v>
      </c>
      <c r="H8" s="7">
        <f t="shared" si="0"/>
        <v>275078.52</v>
      </c>
      <c r="I8" s="7">
        <f t="shared" si="0"/>
        <v>368033.02</v>
      </c>
      <c r="J8" s="7">
        <f t="shared" si="0"/>
        <v>82036.85999999999</v>
      </c>
      <c r="K8" s="7">
        <f>+K7+K6</f>
        <v>2404344.2299999995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127202.59</v>
      </c>
      <c r="C13" s="10">
        <v>103477.22</v>
      </c>
      <c r="D13" s="10">
        <v>271035.83999999997</v>
      </c>
      <c r="E13" s="10">
        <v>341798.4</v>
      </c>
      <c r="F13" s="10">
        <v>362581.12</v>
      </c>
      <c r="G13" s="10">
        <v>154557.43000000002</v>
      </c>
      <c r="H13" s="10">
        <v>100512.33999999998</v>
      </c>
      <c r="I13" s="10">
        <v>128140.67000000001</v>
      </c>
      <c r="J13" s="10">
        <v>117246.49000000002</v>
      </c>
      <c r="K13" s="10">
        <v>205478.28000000003</v>
      </c>
      <c r="L13" s="10">
        <f>SUM(B13:K13)</f>
        <v>1912030.38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-27867</v>
      </c>
      <c r="C14" s="8">
        <v>-9715.2</v>
      </c>
      <c r="D14" s="8">
        <v>-20930.8</v>
      </c>
      <c r="E14" s="8">
        <v>-35879.75</v>
      </c>
      <c r="F14" s="8">
        <v>-31433.6</v>
      </c>
      <c r="G14" s="8">
        <v>-12284.8</v>
      </c>
      <c r="H14" s="8">
        <v>-14173.96</v>
      </c>
      <c r="I14" s="8">
        <v>-9376.4</v>
      </c>
      <c r="J14" s="8">
        <v>-5016</v>
      </c>
      <c r="K14" s="8">
        <v>-17146.8</v>
      </c>
      <c r="L14" s="8">
        <f>SUM(B14:K14)</f>
        <v>-183824.30999999997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99335.59</v>
      </c>
      <c r="C15" s="7">
        <f aca="true" t="shared" si="1" ref="C15:K15">C13+C14</f>
        <v>93762.02</v>
      </c>
      <c r="D15" s="7">
        <f t="shared" si="1"/>
        <v>250105.03999999998</v>
      </c>
      <c r="E15" s="7">
        <f t="shared" si="1"/>
        <v>305918.65</v>
      </c>
      <c r="F15" s="7">
        <f t="shared" si="1"/>
        <v>331147.52</v>
      </c>
      <c r="G15" s="7">
        <f t="shared" si="1"/>
        <v>142272.63000000003</v>
      </c>
      <c r="H15" s="7">
        <f t="shared" si="1"/>
        <v>86338.37999999998</v>
      </c>
      <c r="I15" s="7">
        <f t="shared" si="1"/>
        <v>118764.27000000002</v>
      </c>
      <c r="J15" s="7">
        <f t="shared" si="1"/>
        <v>112230.49000000002</v>
      </c>
      <c r="K15" s="7">
        <f t="shared" si="1"/>
        <v>188331.48000000004</v>
      </c>
      <c r="L15" s="7">
        <f>+L13+L14</f>
        <v>1728206.0699999998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424037.83999999997</v>
      </c>
      <c r="C20" s="10">
        <v>293738.44</v>
      </c>
      <c r="D20" s="10">
        <v>274115.56999999995</v>
      </c>
      <c r="E20" s="10">
        <v>71786.07999999999</v>
      </c>
      <c r="F20" s="10">
        <v>291520.94999999995</v>
      </c>
      <c r="G20" s="10">
        <v>335810.63</v>
      </c>
      <c r="H20" s="10">
        <v>57441.14</v>
      </c>
      <c r="I20" s="10">
        <v>265752.9</v>
      </c>
      <c r="J20" s="10">
        <v>224228.73000000004</v>
      </c>
      <c r="K20" s="10">
        <v>369418.82999999996</v>
      </c>
      <c r="L20" s="10">
        <v>357317.48999999993</v>
      </c>
      <c r="M20" s="10">
        <v>175711.53000000003</v>
      </c>
      <c r="N20" s="10">
        <v>76983.68</v>
      </c>
      <c r="O20" s="10">
        <f>SUM(B20:N20)</f>
        <v>3217863.81</v>
      </c>
    </row>
    <row r="21" spans="1:15" ht="27" customHeight="1">
      <c r="A21" s="2" t="s">
        <v>4</v>
      </c>
      <c r="B21" s="8">
        <v>-38095.2</v>
      </c>
      <c r="C21" s="8">
        <v>-32300.4</v>
      </c>
      <c r="D21" s="8">
        <v>-32672.309999999998</v>
      </c>
      <c r="E21" s="8">
        <v>-4096.4</v>
      </c>
      <c r="F21" s="8">
        <v>-20605.2</v>
      </c>
      <c r="G21" s="8">
        <v>-27891.6</v>
      </c>
      <c r="H21" s="8">
        <v>-9545.08</v>
      </c>
      <c r="I21" s="8">
        <v>-30021.2</v>
      </c>
      <c r="J21" s="8">
        <v>-24653.2</v>
      </c>
      <c r="K21" s="8">
        <v>-28107.2</v>
      </c>
      <c r="L21" s="8">
        <v>-21168.4</v>
      </c>
      <c r="M21" s="8">
        <v>-7986</v>
      </c>
      <c r="N21" s="8">
        <v>-6252.4</v>
      </c>
      <c r="O21" s="8">
        <f>SUM(B21:N21)</f>
        <v>-283394.59</v>
      </c>
    </row>
    <row r="22" spans="1:15" ht="27" customHeight="1">
      <c r="A22" s="6" t="s">
        <v>5</v>
      </c>
      <c r="B22" s="7">
        <f>+B20+B21</f>
        <v>385942.63999999996</v>
      </c>
      <c r="C22" s="7">
        <f>+C20+C21</f>
        <v>261438.04</v>
      </c>
      <c r="D22" s="7">
        <f aca="true" t="shared" si="2" ref="D22:O22">+D20+D21</f>
        <v>241443.25999999995</v>
      </c>
      <c r="E22" s="7">
        <f t="shared" si="2"/>
        <v>67689.68</v>
      </c>
      <c r="F22" s="7">
        <f t="shared" si="2"/>
        <v>270915.74999999994</v>
      </c>
      <c r="G22" s="7">
        <f t="shared" si="2"/>
        <v>307919.03</v>
      </c>
      <c r="H22" s="7">
        <f t="shared" si="2"/>
        <v>47896.06</v>
      </c>
      <c r="I22" s="7">
        <f t="shared" si="2"/>
        <v>235731.7</v>
      </c>
      <c r="J22" s="7">
        <f t="shared" si="2"/>
        <v>199575.53000000003</v>
      </c>
      <c r="K22" s="7">
        <f t="shared" si="2"/>
        <v>341311.62999999995</v>
      </c>
      <c r="L22" s="7">
        <f t="shared" si="2"/>
        <v>336149.0899999999</v>
      </c>
      <c r="M22" s="7">
        <f t="shared" si="2"/>
        <v>167725.53000000003</v>
      </c>
      <c r="N22" s="7">
        <f t="shared" si="2"/>
        <v>70731.28</v>
      </c>
      <c r="O22" s="7">
        <f t="shared" si="2"/>
        <v>2934469.22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2021-05-18T22:36:21Z</dcterms:modified>
  <cp:category/>
  <cp:version/>
  <cp:contentType/>
  <cp:contentStatus/>
</cp:coreProperties>
</file>