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<sst xmlns="http://schemas.openxmlformats.org/spreadsheetml/2006/main" count="81" uniqueCount="63">
  <si>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</si>
  <si>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</si>
  <si>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</si>
  <si>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</si>
  <si>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</si>
  <si>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</si>
  <si>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</si>
  <si>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</si>
  <si>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</si>
  <si>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</si>
  <si>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</si>
  <si>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</si>
  <si>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</si>
  <si>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</si>
  <si>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</si>
  <si>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</si>
  <si>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</si>
  <si>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</si>
  <si>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</si>
  <si>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</si>
  <si>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</si>
  <si>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</si>
  <si>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</si>
  <si>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</si>
  <si>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</si>
  <si>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</si>
  <si>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</si>
  <si>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</si>
  <si>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</si>
  <si>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</si>
  <si>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</si>
  <si>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</si>
  <si>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</si>
  <si>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</si>
  <si>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</si>
  <si>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</si>
  <si>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</si>
  <si>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</si>
  <si>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</si>
  <si>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</si>
  <si>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</si>
  <si>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</si>
  <si>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</si>
  <si>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</si>
  <si>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</si>
  <si>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</si>
  <si>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</si>
  <si>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</si>
  <si>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</si>
  <si>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</si>
  <si>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</si>
  <si>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</si>
  <si>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</si>
  <si>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</si>
  <si>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</si>
  <si>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</si>
  <si>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</si>
  <si>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</si>
  <si>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</si>
  <si>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</si>
  <si>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</si>
  <si>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</si>
  <si>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03/05/21 - VENCIMENTO 10/05/21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</si>
</sst>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  <numFmt numFmtId="168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66" fontId="40" fillId="0" borderId="13" xfId="45" applyNumberFormat="1" applyFont="1" applyFill="1" applyBorder="1" applyAlignment="1">
      <alignment vertical="center"/>
    </xf>
    <xf numFmtId="167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66" fontId="40" fillId="33" borderId="10" xfId="45" applyNumberFormat="1" applyFont="1" applyFill="1" applyBorder="1" applyAlignment="1">
      <alignment horizontal="center" vertical="center"/>
    </xf>
    <xf numFmtId="165" fontId="0" fillId="0" borderId="0" xfId="52" applyNumberFormat="1" applyFont="1" applyFill="1" applyAlignment="1">
      <alignment vertical="center"/>
    </xf>
    <xf numFmtId="164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65" fontId="0" fillId="0" borderId="0" xfId="52" applyNumberFormat="1" applyFont="1" applyFill="1" applyAlignment="1">
      <alignment vertical="center"/>
    </xf>
    <xf numFmtId="168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1261628.1199999999</v>
      </c>
      <c r="C6" s="10">
        <v>1207853.48</v>
      </c>
      <c r="D6" s="10">
        <v>1428610.36</v>
      </c>
      <c r="E6" s="10">
        <v>830265.5999999999</v>
      </c>
      <c r="F6" s="10">
        <v>906013.12</v>
      </c>
      <c r="G6" s="10">
        <v>624322.2699999999</v>
      </c>
      <c r="H6" s="10">
        <v>883309.76</v>
      </c>
      <c r="I6" s="10">
        <v>1208086.0499999998</v>
      </c>
      <c r="J6" s="10">
        <v>448140.94</v>
      </c>
      <c r="K6" s="10">
        <f>SUM(B6:J6)</f>
        <v>8798229.7</v>
      </c>
      <c r="Q6"/>
      <c r="R6"/>
    </row>
    <row r="7" spans="1:18" ht="27" customHeight="1">
      <c r="A7" s="2" t="s">
        <v>4</v>
      </c>
      <c r="B7" s="19">
        <v>-114291.28</v>
      </c>
      <c r="C7" s="19">
        <v>-68850.65000000001</v>
      </c>
      <c r="D7" s="19">
        <v>-106619.79999999999</v>
      </c>
      <c r="E7" s="19">
        <v>-102667.82</v>
      </c>
      <c r="F7" s="19">
        <v>-49060</v>
      </c>
      <c r="G7" s="19">
        <v>-93355.82</v>
      </c>
      <c r="H7" s="19">
        <v>-42188.79</v>
      </c>
      <c r="I7" s="19">
        <v>-85836.71</v>
      </c>
      <c r="J7" s="19">
        <v>-23002.93</v>
      </c>
      <c r="K7" s="8">
        <f>SUM(B7:J7)</f>
        <v>-685873.8</v>
      </c>
      <c r="Q7"/>
      <c r="R7"/>
    </row>
    <row r="8" spans="1:11" ht="27" customHeight="1">
      <c r="A8" s="6" t="s">
        <v>5</v>
      </c>
      <c r="B8" s="7">
        <f>B6+B7</f>
        <v>1147336.8399999999</v>
      </c>
      <c r="C8" s="7">
        <f aca="true" t="shared" si="0" ref="C8:J8">C6+C7</f>
        <v>1139002.83</v>
      </c>
      <c r="D8" s="7">
        <f t="shared" si="0"/>
        <v>1321990.56</v>
      </c>
      <c r="E8" s="7">
        <f t="shared" si="0"/>
        <v>727597.7799999998</v>
      </c>
      <c r="F8" s="7">
        <f t="shared" si="0"/>
        <v>856953.12</v>
      </c>
      <c r="G8" s="7">
        <f t="shared" si="0"/>
        <v>530966.45</v>
      </c>
      <c r="H8" s="7">
        <f t="shared" si="0"/>
        <v>841120.97</v>
      </c>
      <c r="I8" s="7">
        <f t="shared" si="0"/>
        <v>1122249.3399999999</v>
      </c>
      <c r="J8" s="7">
        <f t="shared" si="0"/>
        <v>425138.01</v>
      </c>
      <c r="K8" s="7">
        <f>+K7+K6</f>
        <v>8112355.899999999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486278.91</v>
      </c>
      <c r="C13" s="10">
        <v>385326.1</v>
      </c>
      <c r="D13" s="10">
        <v>1268873.4600000002</v>
      </c>
      <c r="E13" s="10">
        <v>1028032.9299999999</v>
      </c>
      <c r="F13" s="10">
        <v>1102560.6300000001</v>
      </c>
      <c r="G13" s="10">
        <v>606201.01</v>
      </c>
      <c r="H13" s="10">
        <v>339953.00999999995</v>
      </c>
      <c r="I13" s="10">
        <v>456311.41000000003</v>
      </c>
      <c r="J13" s="10">
        <v>513551.44999999995</v>
      </c>
      <c r="K13" s="10">
        <v>645547.0199999999</v>
      </c>
      <c r="L13" s="10">
        <f>SUM(B13:K13)</f>
        <v>6832635.93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-39909.8</v>
      </c>
      <c r="C14" s="8">
        <v>-24318.8</v>
      </c>
      <c r="D14" s="8">
        <v>-66356.4</v>
      </c>
      <c r="E14" s="8">
        <v>-57998.55</v>
      </c>
      <c r="F14" s="8">
        <v>-54458.8</v>
      </c>
      <c r="G14" s="8">
        <v>-30993.6</v>
      </c>
      <c r="H14" s="8">
        <v>-22560.36</v>
      </c>
      <c r="I14" s="8">
        <v>-28962.86</v>
      </c>
      <c r="J14" s="8">
        <v>-18330.4</v>
      </c>
      <c r="K14" s="8">
        <v>-39996</v>
      </c>
      <c r="L14" s="8">
        <f>SUM(B14:K14)</f>
        <v>-383885.56999999995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446369.11</v>
      </c>
      <c r="C15" s="7">
        <f aca="true" t="shared" si="1" ref="C15:K15">C13+C14</f>
        <v>361007.3</v>
      </c>
      <c r="D15" s="7">
        <f t="shared" si="1"/>
        <v>1202517.0600000003</v>
      </c>
      <c r="E15" s="7">
        <f t="shared" si="1"/>
        <v>970034.3799999999</v>
      </c>
      <c r="F15" s="7">
        <f t="shared" si="1"/>
        <v>1048101.8300000001</v>
      </c>
      <c r="G15" s="7">
        <f t="shared" si="1"/>
        <v>575207.41</v>
      </c>
      <c r="H15" s="7">
        <f t="shared" si="1"/>
        <v>317392.64999999997</v>
      </c>
      <c r="I15" s="7">
        <f t="shared" si="1"/>
        <v>427348.55000000005</v>
      </c>
      <c r="J15" s="7">
        <f t="shared" si="1"/>
        <v>495221.04999999993</v>
      </c>
      <c r="K15" s="7">
        <f t="shared" si="1"/>
        <v>605551.0199999999</v>
      </c>
      <c r="L15" s="7">
        <f>+L13+L14</f>
        <v>6448750.359999999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1058648.64</v>
      </c>
      <c r="C20" s="10">
        <v>790799.7</v>
      </c>
      <c r="D20" s="10">
        <v>724858.1499999999</v>
      </c>
      <c r="E20" s="10">
        <v>213524.86000000002</v>
      </c>
      <c r="F20" s="10">
        <v>756436.7400000001</v>
      </c>
      <c r="G20" s="10">
        <v>1022714.21</v>
      </c>
      <c r="H20" s="10">
        <v>227706.84000000003</v>
      </c>
      <c r="I20" s="10">
        <v>771962.5499999999</v>
      </c>
      <c r="J20" s="10">
        <v>661246.8099999999</v>
      </c>
      <c r="K20" s="10">
        <v>899348.5099999999</v>
      </c>
      <c r="L20" s="10">
        <v>858599.91</v>
      </c>
      <c r="M20" s="10">
        <v>463025.0399999999</v>
      </c>
      <c r="N20" s="10">
        <v>255392.48000000004</v>
      </c>
      <c r="O20" s="10">
        <f>SUM(B20:N20)</f>
        <v>8704264.44</v>
      </c>
    </row>
    <row r="21" spans="1:15" ht="27" customHeight="1">
      <c r="A21" s="2" t="s">
        <v>4</v>
      </c>
      <c r="B21" s="8">
        <v>-53979.2</v>
      </c>
      <c r="C21" s="8">
        <v>-51532.8</v>
      </c>
      <c r="D21" s="8">
        <v>-48060.020000000004</v>
      </c>
      <c r="E21" s="8">
        <v>-7810</v>
      </c>
      <c r="F21" s="8">
        <v>-29378.8</v>
      </c>
      <c r="G21" s="8">
        <v>-47282.4</v>
      </c>
      <c r="H21" s="8">
        <v>-10727.72</v>
      </c>
      <c r="I21" s="8">
        <v>-53314.8</v>
      </c>
      <c r="J21" s="8">
        <v>-38297.6</v>
      </c>
      <c r="K21" s="8">
        <v>-38293.2</v>
      </c>
      <c r="L21" s="8">
        <v>-30967.2</v>
      </c>
      <c r="M21" s="8">
        <v>-15677.2</v>
      </c>
      <c r="N21" s="8">
        <v>-15307.6</v>
      </c>
      <c r="O21" s="8">
        <f>SUM(B21:N21)</f>
        <v>-440628.54</v>
      </c>
    </row>
    <row r="22" spans="1:15" ht="27" customHeight="1">
      <c r="A22" s="6" t="s">
        <v>5</v>
      </c>
      <c r="B22" s="7">
        <f>+B20+B21</f>
        <v>1004669.44</v>
      </c>
      <c r="C22" s="7">
        <f>+C20+C21</f>
        <v>739266.8999999999</v>
      </c>
      <c r="D22" s="7">
        <f aca="true" t="shared" si="2" ref="D22:O22">+D20+D21</f>
        <v>676798.1299999999</v>
      </c>
      <c r="E22" s="7">
        <f t="shared" si="2"/>
        <v>205714.86000000002</v>
      </c>
      <c r="F22" s="7">
        <f t="shared" si="2"/>
        <v>727057.9400000001</v>
      </c>
      <c r="G22" s="7">
        <f t="shared" si="2"/>
        <v>975431.8099999999</v>
      </c>
      <c r="H22" s="7">
        <f t="shared" si="2"/>
        <v>216979.12000000002</v>
      </c>
      <c r="I22" s="7">
        <f t="shared" si="2"/>
        <v>718647.7499999999</v>
      </c>
      <c r="J22" s="7">
        <f t="shared" si="2"/>
        <v>622949.21</v>
      </c>
      <c r="K22" s="7">
        <f t="shared" si="2"/>
        <v>861055.3099999999</v>
      </c>
      <c r="L22" s="7">
        <f t="shared" si="2"/>
        <v>827632.7100000001</v>
      </c>
      <c r="M22" s="7">
        <f t="shared" si="2"/>
        <v>447347.8399999999</v>
      </c>
      <c r="N22" s="7">
        <f t="shared" si="2"/>
        <v>240084.88000000003</v>
      </c>
      <c r="O22" s="7">
        <f t="shared" si="2"/>
        <v>8263635.899999999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2021-05-07T18:48:54Z</dcterms:modified>
  <cp:category/>
  <cp:version/>
  <cp:contentType/>
  <cp:contentStatus/>
</cp:coreProperties>
</file>