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<sst xmlns="http://schemas.openxmlformats.org/spreadsheetml/2006/main" count="81" uniqueCount="63">
  <si>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</si>
  <si>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</si>
  <si>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</si>
  <si>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</si>
  <si>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</si>
  <si>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</si>
  <si>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</si>
  <si>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</si>
  <si>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</si>
  <si>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</si>
  <si>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</si>
  <si>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</si>
  <si>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</si>
  <si>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</si>
  <si>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</si>
  <si>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</si>
  <si>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</si>
  <si>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</si>
  <si>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</si>
  <si>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</si>
  <si>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</si>
  <si>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</si>
  <si>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</si>
  <si>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</si>
  <si>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</si>
  <si>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</si>
  <si>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</si>
  <si>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</si>
  <si>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</si>
  <si>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</si>
  <si>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</si>
  <si>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</si>
  <si>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</si>
  <si>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</si>
  <si>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</si>
  <si>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</si>
  <si>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</si>
  <si>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</si>
  <si>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</si>
  <si>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</si>
  <si>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</si>
  <si>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</si>
  <si>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</si>
  <si>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</si>
  <si>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</si>
  <si>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</si>
  <si>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</si>
  <si>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</si>
  <si>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</si>
  <si>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</si>
  <si>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</si>
  <si>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</si>
  <si>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</si>
  <si>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</si>
  <si>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</si>
  <si>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</si>
  <si>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</si>
  <si>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</si>
  <si>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</si>
  <si>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</si>
  <si>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</si>
  <si>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</si>
  <si>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30/06/21 - VENCIMENTO DE 09/06/21 A 07/07/21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</si>
</sst>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9" sqref="C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32003898.999999996</v>
      </c>
      <c r="C6" s="10">
        <v>30787869.390000004</v>
      </c>
      <c r="D6" s="10">
        <v>35835444.26</v>
      </c>
      <c r="E6" s="10">
        <v>21101303.600000005</v>
      </c>
      <c r="F6" s="10">
        <v>22958217.86</v>
      </c>
      <c r="G6" s="10">
        <v>25500127.85</v>
      </c>
      <c r="H6" s="10">
        <v>22640898.95</v>
      </c>
      <c r="I6" s="10">
        <v>30775544.970000003</v>
      </c>
      <c r="J6" s="10">
        <v>10802875.750000002</v>
      </c>
      <c r="K6" s="10">
        <f>SUM(B6:J6)</f>
        <v>232406181.63</v>
      </c>
      <c r="Q6"/>
      <c r="R6"/>
    </row>
    <row r="7" spans="1:18" ht="27" customHeight="1">
      <c r="A7" s="2" t="s">
        <v>4</v>
      </c>
      <c r="B7" s="19">
        <v>-2859534.92</v>
      </c>
      <c r="C7" s="19">
        <v>-1711967.9099999997</v>
      </c>
      <c r="D7" s="19">
        <v>-2365689.3900000006</v>
      </c>
      <c r="E7" s="19">
        <v>-2164099.2199999997</v>
      </c>
      <c r="F7" s="19">
        <v>-1130277.3599999996</v>
      </c>
      <c r="G7" s="19">
        <v>-2322158.13</v>
      </c>
      <c r="H7" s="19">
        <v>-865769.13</v>
      </c>
      <c r="I7" s="19">
        <v>-2204866.0200000005</v>
      </c>
      <c r="J7" s="19">
        <v>-571091.65</v>
      </c>
      <c r="K7" s="8">
        <f>SUM(B7:J7)</f>
        <v>-16195453.730000002</v>
      </c>
      <c r="Q7"/>
      <c r="R7"/>
    </row>
    <row r="8" spans="1:11" ht="27" customHeight="1">
      <c r="A8" s="6" t="s">
        <v>5</v>
      </c>
      <c r="B8" s="7">
        <f>B6+B7</f>
        <v>29144364.08</v>
      </c>
      <c r="C8" s="7">
        <f aca="true" t="shared" si="0" ref="C8:J8">C6+C7</f>
        <v>29075901.480000004</v>
      </c>
      <c r="D8" s="7">
        <f t="shared" si="0"/>
        <v>33469754.869999997</v>
      </c>
      <c r="E8" s="7">
        <f t="shared" si="0"/>
        <v>18937204.380000006</v>
      </c>
      <c r="F8" s="7">
        <f t="shared" si="0"/>
        <v>21827940.5</v>
      </c>
      <c r="G8" s="7">
        <f t="shared" si="0"/>
        <v>23177969.720000003</v>
      </c>
      <c r="H8" s="7">
        <f t="shared" si="0"/>
        <v>21775129.82</v>
      </c>
      <c r="I8" s="7">
        <f t="shared" si="0"/>
        <v>28570678.950000003</v>
      </c>
      <c r="J8" s="7">
        <f t="shared" si="0"/>
        <v>10231784.100000001</v>
      </c>
      <c r="K8" s="7">
        <f>+K7+K6</f>
        <v>216210727.9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12017846.26</v>
      </c>
      <c r="C13" s="10">
        <v>9557496.690000001</v>
      </c>
      <c r="D13" s="10">
        <v>32003373.249999996</v>
      </c>
      <c r="E13" s="10">
        <v>26010668.450000003</v>
      </c>
      <c r="F13" s="10">
        <v>27897865.23</v>
      </c>
      <c r="G13" s="10">
        <v>15041617.110000003</v>
      </c>
      <c r="H13" s="10">
        <v>8620694.96</v>
      </c>
      <c r="I13" s="10">
        <v>11568079.52</v>
      </c>
      <c r="J13" s="10">
        <v>12510208.700000005</v>
      </c>
      <c r="K13" s="10">
        <v>16338950.219999999</v>
      </c>
      <c r="L13" s="10">
        <f>SUM(B13:K13)</f>
        <v>171566800.39000005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-2600041.4199999995</v>
      </c>
      <c r="C14" s="8">
        <v>-490153.8899999999</v>
      </c>
      <c r="D14" s="8">
        <v>-1414410.7000000002</v>
      </c>
      <c r="E14" s="8">
        <v>-1147805.5</v>
      </c>
      <c r="F14" s="8">
        <v>-1262256.28</v>
      </c>
      <c r="G14" s="8">
        <v>-614442.6300000001</v>
      </c>
      <c r="H14" s="8">
        <v>-573855.4600000001</v>
      </c>
      <c r="I14" s="8">
        <v>-731355.4000000001</v>
      </c>
      <c r="J14" s="8">
        <v>-225689.50999999995</v>
      </c>
      <c r="K14" s="8">
        <v>-760154.4099999999</v>
      </c>
      <c r="L14" s="8">
        <f>SUM(B14:K14)</f>
        <v>-9820165.2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9417804.84</v>
      </c>
      <c r="C15" s="7">
        <f aca="true" t="shared" si="1" ref="C15:K15">C13+C14</f>
        <v>9067342.8</v>
      </c>
      <c r="D15" s="7">
        <f t="shared" si="1"/>
        <v>30588962.549999997</v>
      </c>
      <c r="E15" s="7">
        <f t="shared" si="1"/>
        <v>24862862.950000003</v>
      </c>
      <c r="F15" s="7">
        <f t="shared" si="1"/>
        <v>26635608.95</v>
      </c>
      <c r="G15" s="7">
        <f t="shared" si="1"/>
        <v>14427174.480000002</v>
      </c>
      <c r="H15" s="7">
        <f t="shared" si="1"/>
        <v>8046839.500000001</v>
      </c>
      <c r="I15" s="7">
        <f t="shared" si="1"/>
        <v>10836724.12</v>
      </c>
      <c r="J15" s="7">
        <f t="shared" si="1"/>
        <v>12284519.190000005</v>
      </c>
      <c r="K15" s="7">
        <f t="shared" si="1"/>
        <v>15578795.809999999</v>
      </c>
      <c r="L15" s="7">
        <f>+L13+L14</f>
        <v>161746635.19000006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27575398.460000005</v>
      </c>
      <c r="C20" s="10">
        <v>20410172.139999997</v>
      </c>
      <c r="D20" s="10">
        <v>18651354.82</v>
      </c>
      <c r="E20" s="10">
        <v>5516467.529999998</v>
      </c>
      <c r="F20" s="10">
        <v>19570055.89</v>
      </c>
      <c r="G20" s="10">
        <v>26089142.84</v>
      </c>
      <c r="H20" s="10">
        <v>5496471.53</v>
      </c>
      <c r="I20" s="10">
        <v>19738257.380000003</v>
      </c>
      <c r="J20" s="10">
        <v>18000913.57</v>
      </c>
      <c r="K20" s="10">
        <v>23575608.149999995</v>
      </c>
      <c r="L20" s="10">
        <v>22265127.14</v>
      </c>
      <c r="M20" s="10">
        <v>12044169.129999999</v>
      </c>
      <c r="N20" s="10">
        <v>6381196.359999999</v>
      </c>
      <c r="O20" s="10">
        <f>SUM(B20:N20)</f>
        <v>225314334.94</v>
      </c>
    </row>
    <row r="21" spans="1:15" ht="27" customHeight="1">
      <c r="A21" s="2" t="s">
        <v>4</v>
      </c>
      <c r="B21" s="8">
        <v>-1246460.6499999997</v>
      </c>
      <c r="C21" s="8">
        <v>-1301941.6800000002</v>
      </c>
      <c r="D21" s="8">
        <v>-1179765.32</v>
      </c>
      <c r="E21" s="8">
        <v>-177768.98000000004</v>
      </c>
      <c r="F21" s="8">
        <v>-632917.4200000002</v>
      </c>
      <c r="G21" s="8">
        <v>-1145221.93</v>
      </c>
      <c r="H21" s="8">
        <v>-780330.99</v>
      </c>
      <c r="I21" s="8">
        <v>-1278210.7600000002</v>
      </c>
      <c r="J21" s="8">
        <v>-916128.9400000001</v>
      </c>
      <c r="K21" s="8">
        <v>-886128.4500000002</v>
      </c>
      <c r="L21" s="8">
        <v>-706303.06</v>
      </c>
      <c r="M21" s="8">
        <v>-341895.05999999994</v>
      </c>
      <c r="N21" s="8">
        <v>-346806.16</v>
      </c>
      <c r="O21" s="8">
        <f>SUM(B21:N21)</f>
        <v>-10939879.400000002</v>
      </c>
    </row>
    <row r="22" spans="1:15" ht="27" customHeight="1">
      <c r="A22" s="6" t="s">
        <v>5</v>
      </c>
      <c r="B22" s="7">
        <f>+B20+B21</f>
        <v>26328937.810000006</v>
      </c>
      <c r="C22" s="7">
        <f>+C20+C21</f>
        <v>19108230.459999997</v>
      </c>
      <c r="D22" s="7">
        <f aca="true" t="shared" si="2" ref="D22:O22">+D20+D21</f>
        <v>17471589.5</v>
      </c>
      <c r="E22" s="7">
        <f t="shared" si="2"/>
        <v>5338698.549999998</v>
      </c>
      <c r="F22" s="7">
        <f t="shared" si="2"/>
        <v>18937138.47</v>
      </c>
      <c r="G22" s="7">
        <f t="shared" si="2"/>
        <v>24943920.91</v>
      </c>
      <c r="H22" s="7">
        <f t="shared" si="2"/>
        <v>4716140.54</v>
      </c>
      <c r="I22" s="7">
        <f t="shared" si="2"/>
        <v>18460046.62</v>
      </c>
      <c r="J22" s="7">
        <f t="shared" si="2"/>
        <v>17084784.63</v>
      </c>
      <c r="K22" s="7">
        <f t="shared" si="2"/>
        <v>22689479.699999996</v>
      </c>
      <c r="L22" s="7">
        <f t="shared" si="2"/>
        <v>21558824.080000002</v>
      </c>
      <c r="M22" s="7">
        <f t="shared" si="2"/>
        <v>11702274.069999998</v>
      </c>
      <c r="N22" s="7">
        <f t="shared" si="2"/>
        <v>6034390.199999999</v>
      </c>
      <c r="O22" s="7">
        <f t="shared" si="2"/>
        <v>214374455.54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2021-07-20T13:29:24Z</dcterms:modified>
  <cp:category/>
  <cp:version/>
  <cp:contentType/>
  <cp:contentStatus/>
</cp:coreProperties>
</file>