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<sst xmlns="http://schemas.openxmlformats.org/spreadsheetml/2006/main" count="81" uniqueCount="63">
  <si>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</si>
  <si>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</si>
  <si>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</si>
  <si>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</si>
  <si>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</si>
  <si>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</si>
  <si>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</si>
  <si>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</si>
  <si>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</si>
  <si>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</si>
  <si>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</si>
  <si>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</si>
  <si>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</si>
  <si>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</si>
  <si>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</si>
  <si>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</si>
  <si>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</si>
  <si>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</si>
  <si>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</si>
  <si>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</si>
  <si>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</si>
  <si>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</si>
  <si>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</si>
  <si>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</si>
  <si>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</si>
  <si>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</si>
  <si>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</si>
  <si>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</si>
  <si>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</si>
  <si>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</si>
  <si>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</si>
  <si>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</si>
  <si>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</si>
  <si>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</si>
  <si>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</si>
  <si>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</si>
  <si>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</si>
  <si>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</si>
  <si>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</si>
  <si>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</si>
  <si>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</si>
  <si>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</si>
  <si>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</si>
  <si>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</si>
  <si>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</si>
  <si>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</si>
  <si>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</si>
  <si>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</si>
  <si>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</si>
  <si>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</si>
  <si>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</si>
  <si>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</si>
  <si>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</si>
  <si>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</si>
  <si>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</si>
  <si>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</si>
  <si>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</si>
  <si>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</si>
  <si>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</si>
  <si>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</si>
  <si>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</si>
  <si>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</si>
  <si>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24/06/21 - VENCIMENTO 01/07/21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</si>
</sst>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1270356.2999999998</v>
      </c>
      <c r="C6" s="10">
        <v>1224016.68</v>
      </c>
      <c r="D6" s="10">
        <v>1393125.83</v>
      </c>
      <c r="E6" s="10">
        <v>834971.53</v>
      </c>
      <c r="F6" s="10">
        <v>893623.99</v>
      </c>
      <c r="G6" s="10">
        <v>978526.6199999999</v>
      </c>
      <c r="H6" s="10">
        <v>873702.63</v>
      </c>
      <c r="I6" s="10">
        <v>1198954.7099999997</v>
      </c>
      <c r="J6" s="10">
        <v>440180.31999999995</v>
      </c>
      <c r="K6" s="10">
        <f>SUM(B6:J6)</f>
        <v>9107458.61</v>
      </c>
      <c r="Q6"/>
      <c r="R6"/>
    </row>
    <row r="7" spans="1:18" ht="27" customHeight="1">
      <c r="A7" s="2" t="s">
        <v>4</v>
      </c>
      <c r="B7" s="19">
        <v>-110959.41</v>
      </c>
      <c r="C7" s="19">
        <v>-66020.01000000001</v>
      </c>
      <c r="D7" s="19">
        <v>-96661.35</v>
      </c>
      <c r="E7" s="19">
        <v>-92382.74</v>
      </c>
      <c r="F7" s="19">
        <v>-45267.2</v>
      </c>
      <c r="G7" s="19">
        <v>-78323.68</v>
      </c>
      <c r="H7" s="19">
        <v>-36925.92</v>
      </c>
      <c r="I7" s="19">
        <v>-82087.07</v>
      </c>
      <c r="J7" s="19">
        <v>-22411.27</v>
      </c>
      <c r="K7" s="8">
        <f>SUM(B7:J7)</f>
        <v>-631038.6500000001</v>
      </c>
      <c r="Q7"/>
      <c r="R7"/>
    </row>
    <row r="8" spans="1:11" ht="27" customHeight="1">
      <c r="A8" s="6" t="s">
        <v>5</v>
      </c>
      <c r="B8" s="7">
        <f>B6+B7</f>
        <v>1159396.89</v>
      </c>
      <c r="C8" s="7">
        <f aca="true" t="shared" si="0" ref="C8:J8">C6+C7</f>
        <v>1157996.67</v>
      </c>
      <c r="D8" s="7">
        <f t="shared" si="0"/>
        <v>1296464.48</v>
      </c>
      <c r="E8" s="7">
        <f t="shared" si="0"/>
        <v>742588.79</v>
      </c>
      <c r="F8" s="7">
        <f t="shared" si="0"/>
        <v>848356.79</v>
      </c>
      <c r="G8" s="7">
        <f t="shared" si="0"/>
        <v>900202.94</v>
      </c>
      <c r="H8" s="7">
        <f t="shared" si="0"/>
        <v>836776.71</v>
      </c>
      <c r="I8" s="7">
        <f t="shared" si="0"/>
        <v>1116867.6399999997</v>
      </c>
      <c r="J8" s="7">
        <f t="shared" si="0"/>
        <v>417769.04999999993</v>
      </c>
      <c r="K8" s="7">
        <f>+K7+K6</f>
        <v>8476419.959999999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474984.25</v>
      </c>
      <c r="C13" s="10">
        <v>378318.37</v>
      </c>
      <c r="D13" s="10">
        <v>1255961.0999999999</v>
      </c>
      <c r="E13" s="10">
        <v>1002487.25</v>
      </c>
      <c r="F13" s="10">
        <v>1080769.5799999998</v>
      </c>
      <c r="G13" s="10">
        <v>601386.67</v>
      </c>
      <c r="H13" s="10">
        <v>346250.45</v>
      </c>
      <c r="I13" s="10">
        <v>456266.18999999994</v>
      </c>
      <c r="J13" s="10">
        <v>509844.73000000004</v>
      </c>
      <c r="K13" s="10">
        <v>639925.1</v>
      </c>
      <c r="L13" s="10">
        <f>SUM(B13:K13)</f>
        <v>6746193.6899999995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-39370.71</v>
      </c>
      <c r="C14" s="8">
        <v>-21846</v>
      </c>
      <c r="D14" s="8">
        <v>-63914.4</v>
      </c>
      <c r="E14" s="8">
        <v>-54797.77</v>
      </c>
      <c r="F14" s="8">
        <v>-47058</v>
      </c>
      <c r="G14" s="8">
        <v>-30984.8</v>
      </c>
      <c r="H14" s="8">
        <v>-22113.23</v>
      </c>
      <c r="I14" s="8">
        <v>-27657.18</v>
      </c>
      <c r="J14" s="8">
        <v>-19778</v>
      </c>
      <c r="K14" s="8">
        <v>-38702.4</v>
      </c>
      <c r="L14" s="8">
        <f>SUM(B14:K14)</f>
        <v>-366222.49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435613.54</v>
      </c>
      <c r="C15" s="7">
        <f aca="true" t="shared" si="1" ref="C15:K15">C13+C14</f>
        <v>356472.37</v>
      </c>
      <c r="D15" s="7">
        <f t="shared" si="1"/>
        <v>1192046.7</v>
      </c>
      <c r="E15" s="7">
        <f t="shared" si="1"/>
        <v>947689.48</v>
      </c>
      <c r="F15" s="7">
        <f t="shared" si="1"/>
        <v>1033711.5799999998</v>
      </c>
      <c r="G15" s="7">
        <f t="shared" si="1"/>
        <v>570401.87</v>
      </c>
      <c r="H15" s="7">
        <f t="shared" si="1"/>
        <v>324137.22000000003</v>
      </c>
      <c r="I15" s="7">
        <f t="shared" si="1"/>
        <v>428609.00999999995</v>
      </c>
      <c r="J15" s="7">
        <f t="shared" si="1"/>
        <v>490066.73000000004</v>
      </c>
      <c r="K15" s="7">
        <f t="shared" si="1"/>
        <v>601222.7</v>
      </c>
      <c r="L15" s="7">
        <f>+L13+L14</f>
        <v>6379971.199999999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1046436.8399999999</v>
      </c>
      <c r="C20" s="10">
        <v>782723.89</v>
      </c>
      <c r="D20" s="10">
        <v>715941.6199999999</v>
      </c>
      <c r="E20" s="10">
        <v>212791.92</v>
      </c>
      <c r="F20" s="10">
        <v>749923.7499999999</v>
      </c>
      <c r="G20" s="10">
        <v>1011607.9700000001</v>
      </c>
      <c r="H20" s="10">
        <v>212705.91999999998</v>
      </c>
      <c r="I20" s="10">
        <v>761534.86</v>
      </c>
      <c r="J20" s="10">
        <v>692147.4699999999</v>
      </c>
      <c r="K20" s="10">
        <v>901918.61</v>
      </c>
      <c r="L20" s="10">
        <v>848582.8899999999</v>
      </c>
      <c r="M20" s="10">
        <v>464200.44</v>
      </c>
      <c r="N20" s="10">
        <v>251964.33</v>
      </c>
      <c r="O20" s="10">
        <f>SUM(B20:N20)</f>
        <v>8652480.51</v>
      </c>
    </row>
    <row r="21" spans="1:15" ht="27" customHeight="1">
      <c r="A21" s="2" t="s">
        <v>4</v>
      </c>
      <c r="B21" s="8">
        <v>-48400</v>
      </c>
      <c r="C21" s="8">
        <v>-49042.4</v>
      </c>
      <c r="D21" s="8">
        <v>-41097.25</v>
      </c>
      <c r="E21" s="8">
        <v>-7427.2</v>
      </c>
      <c r="F21" s="8">
        <v>-23306.8</v>
      </c>
      <c r="G21" s="8">
        <v>-42798.8</v>
      </c>
      <c r="H21" s="8">
        <v>-30819.89</v>
      </c>
      <c r="I21" s="8">
        <v>-48536.4</v>
      </c>
      <c r="J21" s="8">
        <v>-34183.6</v>
      </c>
      <c r="K21" s="8">
        <v>-33184.8</v>
      </c>
      <c r="L21" s="8">
        <v>-27680.4</v>
      </c>
      <c r="M21" s="8">
        <v>-14889.6</v>
      </c>
      <c r="N21" s="8">
        <v>-14550.8</v>
      </c>
      <c r="O21" s="8">
        <f>SUM(B21:N21)</f>
        <v>-415917.94</v>
      </c>
    </row>
    <row r="22" spans="1:15" ht="27" customHeight="1">
      <c r="A22" s="6" t="s">
        <v>5</v>
      </c>
      <c r="B22" s="7">
        <f>+B20+B21</f>
        <v>998036.8399999999</v>
      </c>
      <c r="C22" s="7">
        <f>+C20+C21</f>
        <v>733681.49</v>
      </c>
      <c r="D22" s="7">
        <f aca="true" t="shared" si="2" ref="D22:O22">+D20+D21</f>
        <v>674844.3699999999</v>
      </c>
      <c r="E22" s="7">
        <f t="shared" si="2"/>
        <v>205364.72</v>
      </c>
      <c r="F22" s="7">
        <f t="shared" si="2"/>
        <v>726616.9499999998</v>
      </c>
      <c r="G22" s="7">
        <f t="shared" si="2"/>
        <v>968809.17</v>
      </c>
      <c r="H22" s="7">
        <f t="shared" si="2"/>
        <v>181886.02999999997</v>
      </c>
      <c r="I22" s="7">
        <f t="shared" si="2"/>
        <v>712998.46</v>
      </c>
      <c r="J22" s="7">
        <f t="shared" si="2"/>
        <v>657963.8699999999</v>
      </c>
      <c r="K22" s="7">
        <f t="shared" si="2"/>
        <v>868733.8099999999</v>
      </c>
      <c r="L22" s="7">
        <f t="shared" si="2"/>
        <v>820902.4899999999</v>
      </c>
      <c r="M22" s="7">
        <f t="shared" si="2"/>
        <v>449310.84</v>
      </c>
      <c r="N22" s="7">
        <f t="shared" si="2"/>
        <v>237413.53</v>
      </c>
      <c r="O22" s="7">
        <f t="shared" si="2"/>
        <v>8236562.569999999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2021-06-30T21:03:39Z</dcterms:modified>
  <cp:category/>
  <cp:version/>
  <cp:contentType/>
  <cp:contentStatus/>
</cp:coreProperties>
</file>