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<sst xmlns="http://schemas.openxmlformats.org/spreadsheetml/2006/main" count="81" uniqueCount="63">
  <si>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</si>
  <si>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</si>
  <si>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</si>
  <si>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</si>
  <si>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</si>
  <si>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</si>
  <si>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</si>
  <si>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</si>
  <si>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</si>
  <si>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</si>
  <si>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</si>
  <si>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</si>
  <si>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</si>
  <si>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</si>
  <si>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</si>
  <si>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</si>
  <si>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</si>
  <si>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</si>
  <si>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</si>
  <si>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</si>
  <si>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</si>
  <si>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</si>
  <si>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</si>
  <si>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</si>
  <si>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</si>
  <si>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</si>
  <si>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</si>
  <si>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</si>
  <si>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</si>
  <si>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</si>
  <si>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</si>
  <si>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</si>
  <si>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</si>
  <si>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</si>
  <si>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</si>
  <si>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</si>
  <si>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</si>
  <si>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</si>
  <si>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</si>
  <si>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</si>
  <si>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</si>
  <si>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</si>
  <si>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</si>
  <si>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</si>
  <si>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</si>
  <si>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</si>
  <si>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</si>
  <si>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</si>
  <si>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</si>
  <si>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</si>
  <si>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</si>
  <si>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</si>
  <si>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</si>
  <si>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</si>
  <si>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</si>
  <si>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</si>
  <si>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</si>
  <si>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</si>
  <si>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</si>
  <si>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</si>
  <si>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</si>
  <si>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</si>
  <si>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09/06/21 - VENCIMENTO 16/06/21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</si>
</sst>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1255789.26</v>
      </c>
      <c r="C6" s="10">
        <v>1212254.95</v>
      </c>
      <c r="D6" s="10">
        <v>1401910.8199999998</v>
      </c>
      <c r="E6" s="10">
        <v>836172.78</v>
      </c>
      <c r="F6" s="10">
        <v>884332.9599999998</v>
      </c>
      <c r="G6" s="10">
        <v>990422.33</v>
      </c>
      <c r="H6" s="10">
        <v>872488.8200000002</v>
      </c>
      <c r="I6" s="10">
        <v>1195317.1299999997</v>
      </c>
      <c r="J6" s="10">
        <v>440539.59</v>
      </c>
      <c r="K6" s="10">
        <f>SUM(B6:J6)</f>
        <v>9089228.639999999</v>
      </c>
      <c r="Q6"/>
      <c r="R6"/>
    </row>
    <row r="7" spans="1:18" ht="27" customHeight="1">
      <c r="A7" s="2" t="s">
        <v>4</v>
      </c>
      <c r="B7" s="19">
        <v>-116225.97</v>
      </c>
      <c r="C7" s="19">
        <v>-69346.4</v>
      </c>
      <c r="D7" s="19">
        <v>-105552.38</v>
      </c>
      <c r="E7" s="19">
        <v>-106271.37</v>
      </c>
      <c r="F7" s="19">
        <v>-46296.8</v>
      </c>
      <c r="G7" s="19">
        <v>-87383</v>
      </c>
      <c r="H7" s="19">
        <v>-41349.09</v>
      </c>
      <c r="I7" s="19">
        <v>-89622.98999999999</v>
      </c>
      <c r="J7" s="19">
        <v>-23696.98</v>
      </c>
      <c r="K7" s="8">
        <f>SUM(B7:J7)</f>
        <v>-685744.9799999999</v>
      </c>
      <c r="Q7"/>
      <c r="R7"/>
    </row>
    <row r="8" spans="1:11" ht="27" customHeight="1">
      <c r="A8" s="6" t="s">
        <v>5</v>
      </c>
      <c r="B8" s="7">
        <f>B6+B7</f>
        <v>1139563.29</v>
      </c>
      <c r="C8" s="7">
        <f aca="true" t="shared" si="0" ref="C8:J8">C6+C7</f>
        <v>1142908.55</v>
      </c>
      <c r="D8" s="7">
        <f t="shared" si="0"/>
        <v>1296358.44</v>
      </c>
      <c r="E8" s="7">
        <f t="shared" si="0"/>
        <v>729901.41</v>
      </c>
      <c r="F8" s="7">
        <f t="shared" si="0"/>
        <v>838036.1599999998</v>
      </c>
      <c r="G8" s="7">
        <f t="shared" si="0"/>
        <v>903039.33</v>
      </c>
      <c r="H8" s="7">
        <f t="shared" si="0"/>
        <v>831139.7300000002</v>
      </c>
      <c r="I8" s="7">
        <f t="shared" si="0"/>
        <v>1105694.1399999997</v>
      </c>
      <c r="J8" s="7">
        <f t="shared" si="0"/>
        <v>416842.61000000004</v>
      </c>
      <c r="K8" s="7">
        <f>+K7+K6</f>
        <v>8403483.659999998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476600.62</v>
      </c>
      <c r="C13" s="10">
        <v>373931.75</v>
      </c>
      <c r="D13" s="10">
        <v>1255471.8499999999</v>
      </c>
      <c r="E13" s="10">
        <v>1007569.12</v>
      </c>
      <c r="F13" s="10">
        <v>1083929.56</v>
      </c>
      <c r="G13" s="10">
        <v>603498.75</v>
      </c>
      <c r="H13" s="10">
        <v>343612.72</v>
      </c>
      <c r="I13" s="10">
        <v>455023.41000000003</v>
      </c>
      <c r="J13" s="10">
        <v>506720.99</v>
      </c>
      <c r="K13" s="10">
        <v>636219.86</v>
      </c>
      <c r="L13" s="10">
        <f>SUM(B13:K13)</f>
        <v>6742578.630000001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-40211.11</v>
      </c>
      <c r="C14" s="8">
        <v>-24028.4</v>
      </c>
      <c r="D14" s="8">
        <v>-68741.2</v>
      </c>
      <c r="E14" s="8">
        <v>-58396.97</v>
      </c>
      <c r="F14" s="8">
        <v>-51114.8</v>
      </c>
      <c r="G14" s="8">
        <v>-33061.6</v>
      </c>
      <c r="H14" s="8">
        <v>-22381.629999999997</v>
      </c>
      <c r="I14" s="8">
        <v>-30558.14</v>
      </c>
      <c r="J14" s="8">
        <v>-19276.4</v>
      </c>
      <c r="K14" s="8">
        <v>-41060.8</v>
      </c>
      <c r="L14" s="8">
        <f>SUM(B14:K14)</f>
        <v>-388831.05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436389.51</v>
      </c>
      <c r="C15" s="7">
        <f aca="true" t="shared" si="1" ref="C15:K15">C13+C14</f>
        <v>349903.35</v>
      </c>
      <c r="D15" s="7">
        <f t="shared" si="1"/>
        <v>1186730.65</v>
      </c>
      <c r="E15" s="7">
        <f t="shared" si="1"/>
        <v>949172.15</v>
      </c>
      <c r="F15" s="7">
        <f t="shared" si="1"/>
        <v>1032814.76</v>
      </c>
      <c r="G15" s="7">
        <f t="shared" si="1"/>
        <v>570437.15</v>
      </c>
      <c r="H15" s="7">
        <f t="shared" si="1"/>
        <v>321231.08999999997</v>
      </c>
      <c r="I15" s="7">
        <f t="shared" si="1"/>
        <v>424465.27</v>
      </c>
      <c r="J15" s="7">
        <f t="shared" si="1"/>
        <v>487444.58999999997</v>
      </c>
      <c r="K15" s="7">
        <f t="shared" si="1"/>
        <v>595159.0599999999</v>
      </c>
      <c r="L15" s="7">
        <f>+L13+L14</f>
        <v>6353747.580000001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1045015.24</v>
      </c>
      <c r="C20" s="10">
        <v>780092.8600000001</v>
      </c>
      <c r="D20" s="10">
        <v>727982.0999999999</v>
      </c>
      <c r="E20" s="10">
        <v>211908.55000000002</v>
      </c>
      <c r="F20" s="10">
        <v>745795.7899999999</v>
      </c>
      <c r="G20" s="10">
        <v>1011333.8400000001</v>
      </c>
      <c r="H20" s="10">
        <v>217438.90999999997</v>
      </c>
      <c r="I20" s="10">
        <v>757915.6</v>
      </c>
      <c r="J20" s="10">
        <v>699407.1199999999</v>
      </c>
      <c r="K20" s="10">
        <v>895711.62</v>
      </c>
      <c r="L20" s="10">
        <v>845476.06</v>
      </c>
      <c r="M20" s="10">
        <v>461274.09</v>
      </c>
      <c r="N20" s="10">
        <v>247379.31000000003</v>
      </c>
      <c r="O20" s="10">
        <f>SUM(B20:N20)</f>
        <v>8646731.09</v>
      </c>
    </row>
    <row r="21" spans="1:15" ht="27" customHeight="1">
      <c r="A21" s="2" t="s">
        <v>4</v>
      </c>
      <c r="B21" s="8">
        <v>-53675.6</v>
      </c>
      <c r="C21" s="8">
        <v>-52500.8</v>
      </c>
      <c r="D21" s="8">
        <v>-45148.25</v>
      </c>
      <c r="E21" s="8">
        <v>-7928.8</v>
      </c>
      <c r="F21" s="8">
        <v>-27636.4</v>
      </c>
      <c r="G21" s="8">
        <v>-47792.8</v>
      </c>
      <c r="H21" s="8">
        <v>-31022.05</v>
      </c>
      <c r="I21" s="8">
        <v>-52566.8</v>
      </c>
      <c r="J21" s="8">
        <v>-37562.8</v>
      </c>
      <c r="K21" s="8">
        <v>-36168</v>
      </c>
      <c r="L21" s="8">
        <v>-31627.2</v>
      </c>
      <c r="M21" s="8">
        <v>-15866.4</v>
      </c>
      <c r="N21" s="8">
        <v>-14775.2</v>
      </c>
      <c r="O21" s="8">
        <f>SUM(B21:N21)</f>
        <v>-454271.1</v>
      </c>
    </row>
    <row r="22" spans="1:15" ht="27" customHeight="1">
      <c r="A22" s="6" t="s">
        <v>5</v>
      </c>
      <c r="B22" s="7">
        <f>+B20+B21</f>
        <v>991339.64</v>
      </c>
      <c r="C22" s="7">
        <f>+C20+C21</f>
        <v>727592.06</v>
      </c>
      <c r="D22" s="7">
        <f aca="true" t="shared" si="2" ref="D22:O22">+D20+D21</f>
        <v>682833.8499999999</v>
      </c>
      <c r="E22" s="7">
        <f t="shared" si="2"/>
        <v>203979.75000000003</v>
      </c>
      <c r="F22" s="7">
        <f t="shared" si="2"/>
        <v>718159.3899999999</v>
      </c>
      <c r="G22" s="7">
        <f t="shared" si="2"/>
        <v>963541.04</v>
      </c>
      <c r="H22" s="7">
        <f t="shared" si="2"/>
        <v>186416.86</v>
      </c>
      <c r="I22" s="7">
        <f t="shared" si="2"/>
        <v>705348.7999999999</v>
      </c>
      <c r="J22" s="7">
        <f t="shared" si="2"/>
        <v>661844.3199999998</v>
      </c>
      <c r="K22" s="7">
        <f t="shared" si="2"/>
        <v>859543.62</v>
      </c>
      <c r="L22" s="7">
        <f t="shared" si="2"/>
        <v>813848.8600000001</v>
      </c>
      <c r="M22" s="7">
        <f t="shared" si="2"/>
        <v>445407.69</v>
      </c>
      <c r="N22" s="7">
        <f t="shared" si="2"/>
        <v>232604.11000000002</v>
      </c>
      <c r="O22" s="7">
        <f t="shared" si="2"/>
        <v>8192459.99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2021-06-15T18:25:29Z</dcterms:modified>
  <cp:category/>
  <cp:version/>
  <cp:contentType/>
  <cp:contentStatus/>
</cp:coreProperties>
</file>