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<sst xmlns="http://schemas.openxmlformats.org/spreadsheetml/2006/main" count="81" uniqueCount="63">
  <si>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</si>
  <si>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</si>
  <si>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</si>
  <si>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</si>
  <si>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</si>
  <si>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</si>
  <si>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</si>
  <si>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</si>
  <si>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</si>
  <si>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</si>
  <si>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</si>
  <si>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</si>
  <si>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</si>
  <si>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</si>
  <si>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</si>
  <si>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</si>
  <si>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</si>
  <si>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</si>
  <si>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</si>
  <si>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</si>
  <si>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</si>
  <si>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</si>
  <si>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</si>
  <si>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</si>
  <si>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</si>
  <si>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</si>
  <si>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</si>
  <si>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</si>
  <si>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</si>
  <si>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</si>
  <si>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</si>
  <si>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</si>
  <si>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</si>
  <si>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</si>
  <si>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</si>
  <si>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</si>
  <si>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</si>
  <si>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</si>
  <si>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</si>
  <si>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</si>
  <si>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</si>
  <si>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</si>
  <si>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</si>
  <si>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</si>
  <si>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</si>
  <si>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</si>
  <si>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</si>
  <si>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</si>
  <si>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</si>
  <si>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</si>
  <si>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</si>
  <si>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</si>
  <si>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</si>
  <si>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</si>
  <si>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</si>
  <si>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</si>
  <si>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</si>
  <si>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</si>
  <si>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</si>
  <si>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</si>
  <si>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</si>
  <si>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</si>
  <si>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05/06/21 - VENCIMENTO 11/06/21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</si>
</sst>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761244.2999999999</v>
      </c>
      <c r="C6" s="10">
        <v>743985.0900000001</v>
      </c>
      <c r="D6" s="10">
        <v>903194.6699999999</v>
      </c>
      <c r="E6" s="10">
        <v>488844.98</v>
      </c>
      <c r="F6" s="10">
        <v>598578.9299999999</v>
      </c>
      <c r="G6" s="10">
        <v>650082.2199999999</v>
      </c>
      <c r="H6" s="10">
        <v>596272.66</v>
      </c>
      <c r="I6" s="10">
        <v>763935.14</v>
      </c>
      <c r="J6" s="10">
        <v>203245.53</v>
      </c>
      <c r="K6" s="10">
        <f>SUM(B6:J6)</f>
        <v>5709383.52</v>
      </c>
      <c r="Q6"/>
      <c r="R6"/>
    </row>
    <row r="7" spans="1:18" ht="27" customHeight="1">
      <c r="A7" s="2" t="s">
        <v>4</v>
      </c>
      <c r="B7" s="19">
        <v>-48320.8</v>
      </c>
      <c r="C7" s="19">
        <v>-52188.4</v>
      </c>
      <c r="D7" s="19">
        <v>-78829.96</v>
      </c>
      <c r="E7" s="19">
        <v>-31864.8</v>
      </c>
      <c r="F7" s="19">
        <v>-35670.8</v>
      </c>
      <c r="G7" s="19">
        <v>-25379.2</v>
      </c>
      <c r="H7" s="19">
        <v>-23597.2</v>
      </c>
      <c r="I7" s="19">
        <v>-50014.8</v>
      </c>
      <c r="J7" s="19">
        <v>-11341.16</v>
      </c>
      <c r="K7" s="8">
        <f>SUM(B7:J7)</f>
        <v>-357207.12</v>
      </c>
      <c r="Q7"/>
      <c r="R7"/>
    </row>
    <row r="8" spans="1:11" ht="27" customHeight="1">
      <c r="A8" s="6" t="s">
        <v>5</v>
      </c>
      <c r="B8" s="7">
        <f>B6+B7</f>
        <v>712923.4999999999</v>
      </c>
      <c r="C8" s="7">
        <f aca="true" t="shared" si="0" ref="C8:J8">C6+C7</f>
        <v>691796.6900000001</v>
      </c>
      <c r="D8" s="7">
        <f t="shared" si="0"/>
        <v>824364.71</v>
      </c>
      <c r="E8" s="7">
        <f t="shared" si="0"/>
        <v>456980.18</v>
      </c>
      <c r="F8" s="7">
        <f t="shared" si="0"/>
        <v>562908.1299999999</v>
      </c>
      <c r="G8" s="7">
        <f t="shared" si="0"/>
        <v>624703.0199999999</v>
      </c>
      <c r="H8" s="7">
        <f t="shared" si="0"/>
        <v>572675.4600000001</v>
      </c>
      <c r="I8" s="7">
        <f t="shared" si="0"/>
        <v>713920.34</v>
      </c>
      <c r="J8" s="7">
        <f t="shared" si="0"/>
        <v>191904.37</v>
      </c>
      <c r="K8" s="7">
        <f>+K7+K6</f>
        <v>5352176.399999999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293678.39999999997</v>
      </c>
      <c r="C13" s="10">
        <v>227033.65</v>
      </c>
      <c r="D13" s="10">
        <v>795718.69</v>
      </c>
      <c r="E13" s="10">
        <v>670092.8400000001</v>
      </c>
      <c r="F13" s="10">
        <v>688784.45</v>
      </c>
      <c r="G13" s="10">
        <v>324805.55</v>
      </c>
      <c r="H13" s="10">
        <v>178565.13</v>
      </c>
      <c r="I13" s="10">
        <v>269807.87000000005</v>
      </c>
      <c r="J13" s="10">
        <v>236776.01</v>
      </c>
      <c r="K13" s="10">
        <v>392526.16000000003</v>
      </c>
      <c r="L13" s="10">
        <f>SUM(B13:K13)</f>
        <v>4077788.75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-36919.91</v>
      </c>
      <c r="C14" s="8">
        <v>-17428.4</v>
      </c>
      <c r="D14" s="8">
        <v>-53244.4</v>
      </c>
      <c r="E14" s="8">
        <v>-51708.97</v>
      </c>
      <c r="F14" s="8">
        <v>-42697.6</v>
      </c>
      <c r="G14" s="8">
        <v>-22000</v>
      </c>
      <c r="H14" s="8">
        <v>-17462.43</v>
      </c>
      <c r="I14" s="8">
        <v>-13376</v>
      </c>
      <c r="J14" s="8">
        <v>-9781.2</v>
      </c>
      <c r="K14" s="8">
        <v>-28899.2</v>
      </c>
      <c r="L14" s="8">
        <f>SUM(B14:K14)</f>
        <v>-293518.11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256758.48999999996</v>
      </c>
      <c r="C15" s="7">
        <f aca="true" t="shared" si="1" ref="C15:K15">C13+C14</f>
        <v>209605.25</v>
      </c>
      <c r="D15" s="7">
        <f t="shared" si="1"/>
        <v>742474.2899999999</v>
      </c>
      <c r="E15" s="7">
        <f t="shared" si="1"/>
        <v>618383.8700000001</v>
      </c>
      <c r="F15" s="7">
        <f t="shared" si="1"/>
        <v>646086.85</v>
      </c>
      <c r="G15" s="7">
        <f t="shared" si="1"/>
        <v>302805.55</v>
      </c>
      <c r="H15" s="7">
        <f t="shared" si="1"/>
        <v>161102.7</v>
      </c>
      <c r="I15" s="7">
        <f t="shared" si="1"/>
        <v>256431.87000000005</v>
      </c>
      <c r="J15" s="7">
        <f t="shared" si="1"/>
        <v>226994.81</v>
      </c>
      <c r="K15" s="7">
        <f t="shared" si="1"/>
        <v>363626.96</v>
      </c>
      <c r="L15" s="7">
        <f>+L13+L14</f>
        <v>3784270.64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773695.79</v>
      </c>
      <c r="C20" s="10">
        <v>552396.15</v>
      </c>
      <c r="D20" s="10">
        <v>507515.63000000006</v>
      </c>
      <c r="E20" s="10">
        <v>153058.16000000003</v>
      </c>
      <c r="F20" s="10">
        <v>546216.0099999999</v>
      </c>
      <c r="G20" s="10">
        <v>683001.23</v>
      </c>
      <c r="H20" s="10">
        <v>146551.87999999998</v>
      </c>
      <c r="I20" s="10">
        <v>551013.49</v>
      </c>
      <c r="J20" s="10">
        <v>472595.98</v>
      </c>
      <c r="K20" s="10">
        <v>635723.64</v>
      </c>
      <c r="L20" s="10">
        <v>615655.48</v>
      </c>
      <c r="M20" s="10">
        <v>321766.83999999997</v>
      </c>
      <c r="N20" s="10">
        <v>158138.37000000002</v>
      </c>
      <c r="O20" s="10">
        <f>SUM(B20:N20)</f>
        <v>6117328.649999999</v>
      </c>
    </row>
    <row r="21" spans="1:15" ht="27" customHeight="1">
      <c r="A21" s="2" t="s">
        <v>4</v>
      </c>
      <c r="B21" s="8">
        <v>-51708.8</v>
      </c>
      <c r="C21" s="8">
        <v>-49099.6</v>
      </c>
      <c r="D21" s="8">
        <v>-45581.52</v>
      </c>
      <c r="E21" s="8">
        <v>-7299.6</v>
      </c>
      <c r="F21" s="8">
        <v>-25291.2</v>
      </c>
      <c r="G21" s="8">
        <v>-44035.2</v>
      </c>
      <c r="H21" s="8">
        <v>-22940.91</v>
      </c>
      <c r="I21" s="8">
        <v>-49420.8</v>
      </c>
      <c r="J21" s="8">
        <v>-32168.4</v>
      </c>
      <c r="K21" s="8">
        <v>-36049.2</v>
      </c>
      <c r="L21" s="8">
        <v>-30694.4</v>
      </c>
      <c r="M21" s="8">
        <v>-12447.6</v>
      </c>
      <c r="N21" s="8">
        <v>-11321.2</v>
      </c>
      <c r="O21" s="8">
        <f>SUM(B21:N21)</f>
        <v>-418058.43000000005</v>
      </c>
    </row>
    <row r="22" spans="1:15" ht="27" customHeight="1">
      <c r="A22" s="6" t="s">
        <v>5</v>
      </c>
      <c r="B22" s="7">
        <f>+B20+B21</f>
        <v>721986.99</v>
      </c>
      <c r="C22" s="7">
        <f>+C20+C21</f>
        <v>503296.55000000005</v>
      </c>
      <c r="D22" s="7">
        <f aca="true" t="shared" si="2" ref="D22:O22">+D20+D21</f>
        <v>461934.11000000004</v>
      </c>
      <c r="E22" s="7">
        <f t="shared" si="2"/>
        <v>145758.56000000003</v>
      </c>
      <c r="F22" s="7">
        <f t="shared" si="2"/>
        <v>520924.8099999999</v>
      </c>
      <c r="G22" s="7">
        <f t="shared" si="2"/>
        <v>638966.03</v>
      </c>
      <c r="H22" s="7">
        <f t="shared" si="2"/>
        <v>123610.96999999997</v>
      </c>
      <c r="I22" s="7">
        <f t="shared" si="2"/>
        <v>501592.69</v>
      </c>
      <c r="J22" s="7">
        <f t="shared" si="2"/>
        <v>440427.57999999996</v>
      </c>
      <c r="K22" s="7">
        <f t="shared" si="2"/>
        <v>599674.4400000001</v>
      </c>
      <c r="L22" s="7">
        <f t="shared" si="2"/>
        <v>584961.08</v>
      </c>
      <c r="M22" s="7">
        <f t="shared" si="2"/>
        <v>309319.24</v>
      </c>
      <c r="N22" s="7">
        <f t="shared" si="2"/>
        <v>146817.17</v>
      </c>
      <c r="O22" s="7">
        <f t="shared" si="2"/>
        <v>5699270.22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2021-06-10T20:19:27Z</dcterms:modified>
  <cp:category/>
  <cp:version/>
  <cp:contentType/>
  <cp:contentStatus/>
</cp:coreProperties>
</file>