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<sst xmlns="http://schemas.openxmlformats.org/spreadsheetml/2006/main" count="81" uniqueCount="63">
  <si>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</si>
  <si>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</si>
  <si>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</si>
  <si>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</si>
  <si>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</si>
  <si>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</si>
  <si>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</si>
  <si>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</si>
  <si>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</si>
  <si>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</si>
  <si>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</si>
  <si>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</si>
  <si>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</si>
  <si>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</si>
  <si>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</si>
  <si>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</si>
  <si>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</si>
  <si>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</si>
  <si>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</si>
  <si>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</si>
  <si>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</si>
  <si>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</si>
  <si>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</si>
  <si>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</si>
  <si>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</si>
  <si>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</si>
  <si>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</si>
  <si>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</si>
  <si>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</si>
  <si>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</si>
  <si>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</si>
  <si>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</si>
  <si>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</si>
  <si>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</si>
  <si>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</si>
  <si>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</si>
  <si>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</si>
  <si>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</si>
  <si>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</si>
  <si>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</si>
  <si>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</si>
  <si>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</si>
  <si>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</si>
  <si>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</si>
  <si>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</si>
  <si>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</si>
  <si>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</si>
  <si>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</si>
  <si>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</si>
  <si>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</si>
  <si>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</si>
  <si>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</si>
  <si>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</si>
  <si>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</si>
  <si>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</si>
  <si>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</si>
  <si>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</si>
  <si>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</si>
  <si>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</si>
  <si>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</si>
  <si>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</si>
  <si>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</si>
  <si>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DE 01/07/21 A 31/07/21 - VENCIMENTO DE 08/07/21 A 06/08/21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</si>
</sst>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29389111.71000001</v>
      </c>
      <c r="C6" s="10">
        <v>28380964.78</v>
      </c>
      <c r="D6" s="10">
        <v>32877365.230000008</v>
      </c>
      <c r="E6" s="10">
        <v>19073258.789999995</v>
      </c>
      <c r="F6" s="10">
        <v>21080878.82</v>
      </c>
      <c r="G6" s="10">
        <v>23179144.809999995</v>
      </c>
      <c r="H6" s="10">
        <v>21011880.529999997</v>
      </c>
      <c r="I6" s="10">
        <v>28176963.680000003</v>
      </c>
      <c r="J6" s="10">
        <v>9888495.63</v>
      </c>
      <c r="K6" s="10">
        <f>SUM(B6:J6)</f>
        <v>213058063.98000002</v>
      </c>
      <c r="Q6"/>
      <c r="R6"/>
    </row>
    <row r="7" spans="1:18" ht="27" customHeight="1">
      <c r="A7" s="2" t="s">
        <v>4</v>
      </c>
      <c r="B7" s="19">
        <v>-1010773.5999999996</v>
      </c>
      <c r="C7" s="19">
        <v>-569046.0500000003</v>
      </c>
      <c r="D7" s="19">
        <v>-19874.86999999825</v>
      </c>
      <c r="E7" s="19">
        <v>-79935.29999999981</v>
      </c>
      <c r="F7" s="19">
        <v>-156420.71999999997</v>
      </c>
      <c r="G7" s="19">
        <v>-1260944.1199999999</v>
      </c>
      <c r="H7" s="19">
        <v>228654.49999999953</v>
      </c>
      <c r="I7" s="19">
        <v>1123120.7599999993</v>
      </c>
      <c r="J7" s="19">
        <v>173062.5</v>
      </c>
      <c r="K7" s="8">
        <f>SUM(B7:J7)</f>
        <v>-1572156.899999999</v>
      </c>
      <c r="Q7"/>
      <c r="R7"/>
    </row>
    <row r="8" spans="1:11" ht="27" customHeight="1">
      <c r="A8" s="6" t="s">
        <v>5</v>
      </c>
      <c r="B8" s="7">
        <f>B6+B7</f>
        <v>28378338.110000007</v>
      </c>
      <c r="C8" s="7">
        <f aca="true" t="shared" si="0" ref="C8:J8">C6+C7</f>
        <v>27811918.73</v>
      </c>
      <c r="D8" s="7">
        <f t="shared" si="0"/>
        <v>32857490.36000001</v>
      </c>
      <c r="E8" s="7">
        <f t="shared" si="0"/>
        <v>18993323.489999995</v>
      </c>
      <c r="F8" s="7">
        <f t="shared" si="0"/>
        <v>20924458.1</v>
      </c>
      <c r="G8" s="7">
        <f t="shared" si="0"/>
        <v>21918200.689999994</v>
      </c>
      <c r="H8" s="7">
        <f t="shared" si="0"/>
        <v>21240535.029999997</v>
      </c>
      <c r="I8" s="7">
        <f t="shared" si="0"/>
        <v>29300084.44</v>
      </c>
      <c r="J8" s="7">
        <f t="shared" si="0"/>
        <v>10061558.13</v>
      </c>
      <c r="K8" s="7">
        <f>+K7+K6</f>
        <v>211485907.08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11017117.200000003</v>
      </c>
      <c r="C13" s="10">
        <v>8770147.000000004</v>
      </c>
      <c r="D13" s="10">
        <v>29286766.020000007</v>
      </c>
      <c r="E13" s="10">
        <v>23814074.470000006</v>
      </c>
      <c r="F13" s="10">
        <v>25643399.409999996</v>
      </c>
      <c r="G13" s="10">
        <v>13658464.66</v>
      </c>
      <c r="H13" s="10">
        <v>7833648.71</v>
      </c>
      <c r="I13" s="10">
        <v>10581496.170000002</v>
      </c>
      <c r="J13" s="10">
        <v>11349599.93</v>
      </c>
      <c r="K13" s="10">
        <v>14943480.360000001</v>
      </c>
      <c r="L13" s="10">
        <f>SUM(B13:K13)</f>
        <v>156898193.93000004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-953505.1300000001</v>
      </c>
      <c r="C14" s="8">
        <v>110413.47999999998</v>
      </c>
      <c r="D14" s="8">
        <v>-96171.40999999898</v>
      </c>
      <c r="E14" s="8">
        <v>361084.01</v>
      </c>
      <c r="F14" s="8">
        <v>-1559644.5399999998</v>
      </c>
      <c r="G14" s="8">
        <v>574530.8999999998</v>
      </c>
      <c r="H14" s="8">
        <v>-136348.12</v>
      </c>
      <c r="I14" s="8">
        <v>-300258.17000000004</v>
      </c>
      <c r="J14" s="8">
        <v>1013294.79</v>
      </c>
      <c r="K14" s="8">
        <v>629091.44</v>
      </c>
      <c r="L14" s="8">
        <f>SUM(B14:K14)</f>
        <v>-357512.74999999907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10063612.070000002</v>
      </c>
      <c r="C15" s="7">
        <f aca="true" t="shared" si="1" ref="C15:K15">C13+C14</f>
        <v>8880560.480000004</v>
      </c>
      <c r="D15" s="7">
        <f t="shared" si="1"/>
        <v>29190594.610000007</v>
      </c>
      <c r="E15" s="7">
        <f t="shared" si="1"/>
        <v>24175158.480000008</v>
      </c>
      <c r="F15" s="7">
        <f t="shared" si="1"/>
        <v>24083754.869999997</v>
      </c>
      <c r="G15" s="7">
        <f t="shared" si="1"/>
        <v>14232995.56</v>
      </c>
      <c r="H15" s="7">
        <f t="shared" si="1"/>
        <v>7697300.59</v>
      </c>
      <c r="I15" s="7">
        <f t="shared" si="1"/>
        <v>10281238.000000002</v>
      </c>
      <c r="J15" s="7">
        <f t="shared" si="1"/>
        <v>12362894.719999999</v>
      </c>
      <c r="K15" s="7">
        <f t="shared" si="1"/>
        <v>15572571.8</v>
      </c>
      <c r="L15" s="7">
        <f>+L13+L14</f>
        <v>156540681.18000004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25180832.77</v>
      </c>
      <c r="C20" s="10">
        <v>18860354.21</v>
      </c>
      <c r="D20" s="10">
        <v>16647897.49</v>
      </c>
      <c r="E20" s="10">
        <v>5088686.379999999</v>
      </c>
      <c r="F20" s="10">
        <v>18228637.380000006</v>
      </c>
      <c r="G20" s="10">
        <v>24050103.759999998</v>
      </c>
      <c r="H20" s="10">
        <v>4840462.830000001</v>
      </c>
      <c r="I20" s="10">
        <v>18286166.560000002</v>
      </c>
      <c r="J20" s="10">
        <v>16669752.059999999</v>
      </c>
      <c r="K20" s="10">
        <v>21511216.84</v>
      </c>
      <c r="L20" s="10">
        <v>20256356.980000004</v>
      </c>
      <c r="M20" s="10">
        <v>11121356.76</v>
      </c>
      <c r="N20" s="10">
        <v>5883304.630000002</v>
      </c>
      <c r="O20" s="10">
        <f>SUM(B20:N20)</f>
        <v>206625128.64999998</v>
      </c>
    </row>
    <row r="21" spans="1:15" ht="27" customHeight="1">
      <c r="A21" s="2" t="s">
        <v>4</v>
      </c>
      <c r="B21" s="8">
        <v>-313980.0300000003</v>
      </c>
      <c r="C21" s="8">
        <v>-659263.8500000002</v>
      </c>
      <c r="D21" s="8">
        <v>-1140076.8800000001</v>
      </c>
      <c r="E21" s="8">
        <v>-21561.08000000008</v>
      </c>
      <c r="F21" s="8">
        <v>-443241.5700000001</v>
      </c>
      <c r="G21" s="8">
        <v>-501384.5500000003</v>
      </c>
      <c r="H21" s="8">
        <v>-699721.8099999999</v>
      </c>
      <c r="I21" s="8">
        <v>-713179.67</v>
      </c>
      <c r="J21" s="8">
        <v>-409369.19999999966</v>
      </c>
      <c r="K21" s="8">
        <v>18730.460000000006</v>
      </c>
      <c r="L21" s="8">
        <v>214258.0300000002</v>
      </c>
      <c r="M21" s="8">
        <v>-102902.62999999986</v>
      </c>
      <c r="N21" s="8">
        <v>-368845.33999999997</v>
      </c>
      <c r="O21" s="8">
        <f>SUM(B21:N21)</f>
        <v>-5140538.12</v>
      </c>
    </row>
    <row r="22" spans="1:15" ht="27" customHeight="1">
      <c r="A22" s="6" t="s">
        <v>5</v>
      </c>
      <c r="B22" s="7">
        <f>+B20+B21</f>
        <v>24866852.74</v>
      </c>
      <c r="C22" s="7">
        <f>+C20+C21</f>
        <v>18201090.36</v>
      </c>
      <c r="D22" s="7">
        <f aca="true" t="shared" si="2" ref="D22:O22">+D20+D21</f>
        <v>15507820.61</v>
      </c>
      <c r="E22" s="7">
        <f t="shared" si="2"/>
        <v>5067125.299999999</v>
      </c>
      <c r="F22" s="7">
        <f t="shared" si="2"/>
        <v>17785395.810000006</v>
      </c>
      <c r="G22" s="7">
        <f t="shared" si="2"/>
        <v>23548719.209999997</v>
      </c>
      <c r="H22" s="7">
        <f t="shared" si="2"/>
        <v>4140741.020000001</v>
      </c>
      <c r="I22" s="7">
        <f t="shared" si="2"/>
        <v>17572986.89</v>
      </c>
      <c r="J22" s="7">
        <f t="shared" si="2"/>
        <v>16260382.86</v>
      </c>
      <c r="K22" s="7">
        <f t="shared" si="2"/>
        <v>21529947.3</v>
      </c>
      <c r="L22" s="7">
        <f t="shared" si="2"/>
        <v>20470615.010000005</v>
      </c>
      <c r="M22" s="7">
        <f t="shared" si="2"/>
        <v>11018454.13</v>
      </c>
      <c r="N22" s="7">
        <f t="shared" si="2"/>
        <v>5514459.290000002</v>
      </c>
      <c r="O22" s="7">
        <f t="shared" si="2"/>
        <v>201484590.52999997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2021-08-06T21:51:50Z</dcterms:modified>
  <cp:category/>
  <cp:version/>
  <cp:contentType/>
  <cp:contentStatus/>
</cp:coreProperties>
</file>