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<sst xmlns="http://schemas.openxmlformats.org/spreadsheetml/2006/main" count="81" uniqueCount="63">
  <si>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</si>
  <si>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</si>
  <si>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</si>
  <si>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</si>
  <si>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</si>
  <si>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</si>
  <si>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</si>
  <si>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</si>
  <si>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</si>
  <si>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</si>
  <si>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</si>
  <si>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</si>
  <si>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</si>
  <si>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</si>
  <si>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</si>
  <si>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</si>
  <si>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</si>
  <si>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</si>
  <si>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</si>
  <si>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</si>
  <si>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</si>
  <si>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</si>
  <si>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</si>
  <si>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</si>
  <si>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</si>
  <si>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</si>
  <si>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</si>
  <si>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</si>
  <si>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</si>
  <si>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</si>
  <si>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</si>
  <si>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</si>
  <si>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</si>
  <si>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</si>
  <si>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</si>
  <si>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</si>
  <si>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</si>
  <si>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</si>
  <si>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</si>
  <si>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</si>
  <si>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</si>
  <si>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</si>
  <si>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</si>
  <si>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</si>
  <si>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</si>
  <si>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</si>
  <si>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</si>
  <si>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</si>
  <si>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</si>
  <si>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</si>
  <si>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</si>
  <si>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</si>
  <si>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</si>
  <si>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</si>
  <si>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</si>
  <si>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</si>
  <si>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</si>
  <si>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</si>
  <si>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</si>
  <si>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</si>
  <si>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</si>
  <si>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</si>
  <si>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24/07/21 - VENCIMENTO 30/07/21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</si>
</sst>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20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680001.72</v>
      </c>
      <c r="C6" s="10">
        <v>667818.8899999999</v>
      </c>
      <c r="D6" s="10">
        <v>819139.3399999999</v>
      </c>
      <c r="E6" s="10">
        <v>442313.21</v>
      </c>
      <c r="F6" s="10">
        <v>525405.25</v>
      </c>
      <c r="G6" s="10">
        <v>601558.4600000001</v>
      </c>
      <c r="H6" s="10">
        <v>541991.0700000001</v>
      </c>
      <c r="I6" s="10">
        <v>672589.37</v>
      </c>
      <c r="J6" s="10">
        <v>177360.22</v>
      </c>
      <c r="K6" s="10">
        <f>SUM(B6:J6)</f>
        <v>5128177.529999999</v>
      </c>
      <c r="Q6"/>
      <c r="R6"/>
    </row>
    <row r="7" spans="1:18" ht="27" customHeight="1">
      <c r="A7" s="2" t="s">
        <v>4</v>
      </c>
      <c r="B7" s="19">
        <v>-59492.4</v>
      </c>
      <c r="C7" s="19">
        <v>-63377.6</v>
      </c>
      <c r="D7" s="19">
        <v>-92768.6</v>
      </c>
      <c r="E7" s="19">
        <v>-40858.4</v>
      </c>
      <c r="F7" s="19">
        <v>-46530</v>
      </c>
      <c r="G7" s="19">
        <v>-34694</v>
      </c>
      <c r="H7" s="19">
        <v>-33180.4</v>
      </c>
      <c r="I7" s="19">
        <v>-60495.6</v>
      </c>
      <c r="J7" s="19">
        <v>-13072.27</v>
      </c>
      <c r="K7" s="8">
        <f>SUM(B7:J7)</f>
        <v>-444469.27</v>
      </c>
      <c r="Q7"/>
      <c r="R7"/>
    </row>
    <row r="8" spans="1:11" ht="27" customHeight="1">
      <c r="A8" s="6" t="s">
        <v>5</v>
      </c>
      <c r="B8" s="7">
        <f>B6+B7</f>
        <v>620509.32</v>
      </c>
      <c r="C8" s="7">
        <f aca="true" t="shared" si="0" ref="C8:J8">C6+C7</f>
        <v>604441.2899999999</v>
      </c>
      <c r="D8" s="7">
        <f t="shared" si="0"/>
        <v>726370.7399999999</v>
      </c>
      <c r="E8" s="7">
        <f t="shared" si="0"/>
        <v>401454.81</v>
      </c>
      <c r="F8" s="7">
        <f t="shared" si="0"/>
        <v>478875.25</v>
      </c>
      <c r="G8" s="7">
        <f t="shared" si="0"/>
        <v>566864.4600000001</v>
      </c>
      <c r="H8" s="7">
        <f t="shared" si="0"/>
        <v>508810.67000000004</v>
      </c>
      <c r="I8" s="7">
        <f t="shared" si="0"/>
        <v>612093.77</v>
      </c>
      <c r="J8" s="7">
        <f t="shared" si="0"/>
        <v>164287.95</v>
      </c>
      <c r="K8" s="7">
        <f>+K7+K6</f>
        <v>4683708.26</v>
      </c>
    </row>
    <row r="9" ht="36" customHeight="1"/>
    <row r="10" ht="36" customHeight="1"/>
    <row r="11" spans="1:15" ht="60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256484.99000000002</v>
      </c>
      <c r="C13" s="10">
        <v>206050.37</v>
      </c>
      <c r="D13" s="10">
        <v>711736.2000000001</v>
      </c>
      <c r="E13" s="10">
        <v>604931.44</v>
      </c>
      <c r="F13" s="10">
        <v>632625.1799999999</v>
      </c>
      <c r="G13" s="10">
        <v>285539.25000000006</v>
      </c>
      <c r="H13" s="10">
        <v>155583.63999999998</v>
      </c>
      <c r="I13" s="10">
        <v>238066.42</v>
      </c>
      <c r="J13" s="10">
        <v>204431.66</v>
      </c>
      <c r="K13" s="10">
        <v>350861.84</v>
      </c>
      <c r="L13" s="10">
        <f>SUM(B13:K13)</f>
        <v>3646310.9899999998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-38541.4</v>
      </c>
      <c r="C14" s="8">
        <v>-20957.2</v>
      </c>
      <c r="D14" s="8">
        <v>-64957.2</v>
      </c>
      <c r="E14" s="8">
        <v>-61364.55</v>
      </c>
      <c r="F14" s="8">
        <v>-56808.4</v>
      </c>
      <c r="G14" s="8">
        <v>-26373.6</v>
      </c>
      <c r="H14" s="8">
        <v>-18521.16</v>
      </c>
      <c r="I14" s="8">
        <v>-18088.4</v>
      </c>
      <c r="J14" s="8">
        <v>-11699.6</v>
      </c>
      <c r="K14" s="8">
        <v>-35120.8</v>
      </c>
      <c r="L14" s="8">
        <f>SUM(B14:K14)</f>
        <v>-352432.30999999994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217943.59000000003</v>
      </c>
      <c r="C15" s="7">
        <f aca="true" t="shared" si="1" ref="C15:K15">C13+C14</f>
        <v>185093.16999999998</v>
      </c>
      <c r="D15" s="7">
        <f t="shared" si="1"/>
        <v>646779.0000000001</v>
      </c>
      <c r="E15" s="7">
        <f t="shared" si="1"/>
        <v>543566.8899999999</v>
      </c>
      <c r="F15" s="7">
        <f t="shared" si="1"/>
        <v>575816.7799999999</v>
      </c>
      <c r="G15" s="7">
        <f t="shared" si="1"/>
        <v>259165.65000000005</v>
      </c>
      <c r="H15" s="7">
        <f t="shared" si="1"/>
        <v>137062.47999999998</v>
      </c>
      <c r="I15" s="7">
        <f t="shared" si="1"/>
        <v>219978.02000000002</v>
      </c>
      <c r="J15" s="7">
        <f t="shared" si="1"/>
        <v>192732.06</v>
      </c>
      <c r="K15" s="7">
        <f t="shared" si="1"/>
        <v>315741.04000000004</v>
      </c>
      <c r="L15" s="7">
        <f>+L13+L14</f>
        <v>3293878.6799999997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630166.1699999999</v>
      </c>
      <c r="C20" s="10">
        <v>495059.27</v>
      </c>
      <c r="D20" s="10">
        <v>456285.72</v>
      </c>
      <c r="E20" s="10">
        <v>138170.26</v>
      </c>
      <c r="F20" s="10">
        <v>440381.05</v>
      </c>
      <c r="G20" s="10">
        <v>612344.04</v>
      </c>
      <c r="H20" s="10">
        <v>107889.09999999999</v>
      </c>
      <c r="I20" s="10">
        <v>468665.7100000001</v>
      </c>
      <c r="J20" s="10">
        <v>406743.31999999995</v>
      </c>
      <c r="K20" s="10">
        <v>579717.5</v>
      </c>
      <c r="L20" s="10">
        <v>552747.22</v>
      </c>
      <c r="M20" s="10">
        <v>282897.72000000003</v>
      </c>
      <c r="N20" s="10">
        <v>137724.05000000002</v>
      </c>
      <c r="O20" s="10">
        <f>SUM(B20:N20)</f>
        <v>5308791.129999999</v>
      </c>
    </row>
    <row r="21" spans="1:15" ht="27" customHeight="1">
      <c r="A21" s="2" t="s">
        <v>4</v>
      </c>
      <c r="B21" s="8">
        <v>-60746.4</v>
      </c>
      <c r="C21" s="8">
        <v>-60280</v>
      </c>
      <c r="D21" s="8">
        <v>-51479.7</v>
      </c>
      <c r="E21" s="8">
        <v>-9702</v>
      </c>
      <c r="F21" s="8">
        <v>-32340</v>
      </c>
      <c r="G21" s="8">
        <v>-48624.4</v>
      </c>
      <c r="H21" s="8">
        <v>-19462.11</v>
      </c>
      <c r="I21" s="8">
        <v>-54920.8</v>
      </c>
      <c r="J21" s="8">
        <v>-43643.6</v>
      </c>
      <c r="K21" s="8">
        <v>-46538.8</v>
      </c>
      <c r="L21" s="8">
        <v>-33809.6</v>
      </c>
      <c r="M21" s="8">
        <v>-14753.2</v>
      </c>
      <c r="N21" s="8">
        <v>-13631.2</v>
      </c>
      <c r="O21" s="8">
        <f>SUM(B21:N21)</f>
        <v>-489931.80999999994</v>
      </c>
    </row>
    <row r="22" spans="1:15" ht="27" customHeight="1">
      <c r="A22" s="6" t="s">
        <v>5</v>
      </c>
      <c r="B22" s="7">
        <f>+B20+B21</f>
        <v>569419.7699999999</v>
      </c>
      <c r="C22" s="7">
        <f>+C20+C21</f>
        <v>434779.27</v>
      </c>
      <c r="D22" s="7">
        <f aca="true" t="shared" si="2" ref="D22:O22">+D20+D21</f>
        <v>404806.01999999996</v>
      </c>
      <c r="E22" s="7">
        <f t="shared" si="2"/>
        <v>128468.26000000001</v>
      </c>
      <c r="F22" s="7">
        <f t="shared" si="2"/>
        <v>408041.05</v>
      </c>
      <c r="G22" s="7">
        <f t="shared" si="2"/>
        <v>563719.64</v>
      </c>
      <c r="H22" s="7">
        <f t="shared" si="2"/>
        <v>88426.98999999999</v>
      </c>
      <c r="I22" s="7">
        <f t="shared" si="2"/>
        <v>413744.9100000001</v>
      </c>
      <c r="J22" s="7">
        <f t="shared" si="2"/>
        <v>363099.72</v>
      </c>
      <c r="K22" s="7">
        <f t="shared" si="2"/>
        <v>533178.7</v>
      </c>
      <c r="L22" s="7">
        <f t="shared" si="2"/>
        <v>518937.62</v>
      </c>
      <c r="M22" s="7">
        <f t="shared" si="2"/>
        <v>268144.52</v>
      </c>
      <c r="N22" s="7">
        <f t="shared" si="2"/>
        <v>124092.85000000002</v>
      </c>
      <c r="O22" s="7">
        <f t="shared" si="2"/>
        <v>4818859.319999999</v>
      </c>
    </row>
    <row r="25" ht="14.25">
      <c r="O25" s="18"/>
    </row>
    <row r="30" ht="14.25">
      <c r="E30" s="21"/>
    </row>
    <row r="31" ht="14.25">
      <c r="E31" s="21"/>
    </row>
    <row r="32" ht="14.25">
      <c r="E32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2021-07-29T19:08:36Z</dcterms:modified>
  <cp:category/>
  <cp:version/>
  <cp:contentType/>
  <cp:contentStatus/>
</cp:coreProperties>
</file>