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<sst xmlns="http://schemas.openxmlformats.org/spreadsheetml/2006/main" count="81" uniqueCount="63">
  <si>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</si>
  <si>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</si>
  <si>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</si>
  <si>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</si>
  <si>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</si>
  <si>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</si>
  <si>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</si>
  <si>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</si>
  <si>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</si>
  <si>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</si>
  <si>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</si>
  <si>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</si>
  <si>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</si>
  <si>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</si>
  <si>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</si>
  <si>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</si>
  <si>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</si>
  <si>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</si>
  <si>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</si>
  <si>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</si>
  <si>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</si>
  <si>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</si>
  <si>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</si>
  <si>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</si>
  <si>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</si>
  <si>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</si>
  <si>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</si>
  <si>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</si>
  <si>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</si>
  <si>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</si>
  <si>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</si>
  <si>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</si>
  <si>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</si>
  <si>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</si>
  <si>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</si>
  <si>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</si>
  <si>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</si>
  <si>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</si>
  <si>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</si>
  <si>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</si>
  <si>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</si>
  <si>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</si>
  <si>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</si>
  <si>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</si>
  <si>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</si>
  <si>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</si>
  <si>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</si>
  <si>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</si>
  <si>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</si>
  <si>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</si>
  <si>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</si>
  <si>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</si>
  <si>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</si>
  <si>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</si>
  <si>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</si>
  <si>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</si>
  <si>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</si>
  <si>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</si>
  <si>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</si>
  <si>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</si>
  <si>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</si>
  <si>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</si>
  <si>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23/07/21 - VENCIMENTO 30/07/21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</si>
</sst>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20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1151803.0999999999</v>
      </c>
      <c r="C6" s="10">
        <v>1106087.72</v>
      </c>
      <c r="D6" s="10">
        <v>1268832.0899999999</v>
      </c>
      <c r="E6" s="10">
        <v>748275.17</v>
      </c>
      <c r="F6" s="10">
        <v>804708.5599999999</v>
      </c>
      <c r="G6" s="10">
        <v>889594.8400000001</v>
      </c>
      <c r="H6" s="10">
        <v>800339.26</v>
      </c>
      <c r="I6" s="10">
        <v>1083349.54</v>
      </c>
      <c r="J6" s="10">
        <v>400664.33</v>
      </c>
      <c r="K6" s="10">
        <f>SUM(B6:J6)</f>
        <v>8253654.609999999</v>
      </c>
      <c r="Q6"/>
      <c r="R6"/>
    </row>
    <row r="7" spans="1:18" ht="27" customHeight="1">
      <c r="A7" s="2" t="s">
        <v>4</v>
      </c>
      <c r="B7" s="19">
        <v>126601.28999999998</v>
      </c>
      <c r="C7" s="19">
        <v>8580.880000000005</v>
      </c>
      <c r="D7" s="19">
        <v>400557.01</v>
      </c>
      <c r="E7" s="19">
        <v>234655.12999999998</v>
      </c>
      <c r="F7" s="19">
        <v>41587.09999999999</v>
      </c>
      <c r="G7" s="19">
        <v>18246.22</v>
      </c>
      <c r="H7" s="19">
        <v>213665.71000000002</v>
      </c>
      <c r="I7" s="19">
        <v>-17582.460000000006</v>
      </c>
      <c r="J7" s="19">
        <v>16400.43</v>
      </c>
      <c r="K7" s="8">
        <f>SUM(B7:J7)</f>
        <v>1042711.3099999999</v>
      </c>
      <c r="Q7"/>
      <c r="R7"/>
    </row>
    <row r="8" spans="1:11" ht="27" customHeight="1">
      <c r="A8" s="6" t="s">
        <v>5</v>
      </c>
      <c r="B8" s="7">
        <f>B6+B7</f>
        <v>1278404.39</v>
      </c>
      <c r="C8" s="7">
        <f aca="true" t="shared" si="0" ref="C8:J8">C6+C7</f>
        <v>1114668.6</v>
      </c>
      <c r="D8" s="7">
        <f t="shared" si="0"/>
        <v>1669389.0999999999</v>
      </c>
      <c r="E8" s="7">
        <f t="shared" si="0"/>
        <v>982930.3</v>
      </c>
      <c r="F8" s="7">
        <f t="shared" si="0"/>
        <v>846295.6599999999</v>
      </c>
      <c r="G8" s="7">
        <f t="shared" si="0"/>
        <v>907841.06</v>
      </c>
      <c r="H8" s="7">
        <f t="shared" si="0"/>
        <v>1014004.97</v>
      </c>
      <c r="I8" s="7">
        <f t="shared" si="0"/>
        <v>1065767.08</v>
      </c>
      <c r="J8" s="7">
        <f t="shared" si="0"/>
        <v>417064.76</v>
      </c>
      <c r="K8" s="7">
        <f>+K7+K6</f>
        <v>9296365.92</v>
      </c>
    </row>
    <row r="9" ht="36" customHeight="1"/>
    <row r="10" ht="36" customHeight="1"/>
    <row r="11" spans="1:15" ht="60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430307.02999999997</v>
      </c>
      <c r="C13" s="10">
        <v>343379.04</v>
      </c>
      <c r="D13" s="10">
        <v>1134489.2799999998</v>
      </c>
      <c r="E13" s="10">
        <v>908996.59</v>
      </c>
      <c r="F13" s="10">
        <v>982925.5700000001</v>
      </c>
      <c r="G13" s="10">
        <v>543339.89</v>
      </c>
      <c r="H13" s="10">
        <v>312184.00999999995</v>
      </c>
      <c r="I13" s="10">
        <v>411834.04999999993</v>
      </c>
      <c r="J13" s="10">
        <v>464456.81000000006</v>
      </c>
      <c r="K13" s="10">
        <v>577616.08</v>
      </c>
      <c r="L13" s="10">
        <f>SUM(B13:K13)</f>
        <v>6109528.35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-237164.72000000003</v>
      </c>
      <c r="C14" s="8">
        <v>81435.39</v>
      </c>
      <c r="D14" s="8">
        <v>240846.86000000004</v>
      </c>
      <c r="E14" s="8">
        <v>415847.99</v>
      </c>
      <c r="F14" s="8">
        <v>36943.45</v>
      </c>
      <c r="G14" s="8">
        <v>136663.53</v>
      </c>
      <c r="H14" s="8">
        <v>4240.730000000003</v>
      </c>
      <c r="I14" s="8">
        <v>-8273.979999999996</v>
      </c>
      <c r="J14" s="8">
        <v>244078.52</v>
      </c>
      <c r="K14" s="8">
        <v>218933.3</v>
      </c>
      <c r="L14" s="8">
        <f>SUM(B14:K14)</f>
        <v>1133551.07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193142.30999999994</v>
      </c>
      <c r="C15" s="7">
        <f aca="true" t="shared" si="1" ref="C15:K15">C13+C14</f>
        <v>424814.43</v>
      </c>
      <c r="D15" s="7">
        <f t="shared" si="1"/>
        <v>1375336.14</v>
      </c>
      <c r="E15" s="7">
        <f t="shared" si="1"/>
        <v>1324844.58</v>
      </c>
      <c r="F15" s="7">
        <f t="shared" si="1"/>
        <v>1019869.02</v>
      </c>
      <c r="G15" s="7">
        <f t="shared" si="1"/>
        <v>680003.42</v>
      </c>
      <c r="H15" s="7">
        <f t="shared" si="1"/>
        <v>316424.73999999993</v>
      </c>
      <c r="I15" s="7">
        <f t="shared" si="1"/>
        <v>403560.06999999995</v>
      </c>
      <c r="J15" s="7">
        <f t="shared" si="1"/>
        <v>708535.3300000001</v>
      </c>
      <c r="K15" s="7">
        <f t="shared" si="1"/>
        <v>796549.3799999999</v>
      </c>
      <c r="L15" s="7">
        <f>+L13+L14</f>
        <v>7243079.42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951722.44</v>
      </c>
      <c r="C20" s="10">
        <v>711581.52</v>
      </c>
      <c r="D20" s="10">
        <v>651043.03</v>
      </c>
      <c r="E20" s="10">
        <v>190774.29</v>
      </c>
      <c r="F20" s="10">
        <v>673795.0299999998</v>
      </c>
      <c r="G20" s="10">
        <v>916158.7000000001</v>
      </c>
      <c r="H20" s="10">
        <v>178284.46000000005</v>
      </c>
      <c r="I20" s="10">
        <v>701751.2999999999</v>
      </c>
      <c r="J20" s="10">
        <v>640158.8599999999</v>
      </c>
      <c r="K20" s="10">
        <v>808370.89</v>
      </c>
      <c r="L20" s="10">
        <v>750987.35</v>
      </c>
      <c r="M20" s="10">
        <v>421568.86</v>
      </c>
      <c r="N20" s="10">
        <v>229739.92</v>
      </c>
      <c r="O20" s="10">
        <f>SUM(B20:N20)</f>
        <v>7825936.65</v>
      </c>
    </row>
    <row r="21" spans="1:15" ht="27" customHeight="1">
      <c r="A21" s="2" t="s">
        <v>4</v>
      </c>
      <c r="B21" s="8">
        <v>14357.939999999988</v>
      </c>
      <c r="C21" s="8">
        <v>-10902.230000000003</v>
      </c>
      <c r="D21" s="8">
        <v>-42003.78</v>
      </c>
      <c r="E21" s="8">
        <v>2609.5</v>
      </c>
      <c r="F21" s="8">
        <v>-9953.71</v>
      </c>
      <c r="G21" s="8">
        <v>-4323.860000000001</v>
      </c>
      <c r="H21" s="8">
        <v>-27929.9</v>
      </c>
      <c r="I21" s="8">
        <v>-49470.22</v>
      </c>
      <c r="J21" s="8">
        <v>-30391.879999999997</v>
      </c>
      <c r="K21" s="8">
        <v>-22740.34</v>
      </c>
      <c r="L21" s="8">
        <v>17311.35</v>
      </c>
      <c r="M21" s="8">
        <v>-3392.2999999999993</v>
      </c>
      <c r="N21" s="8">
        <v>-7142.620000000001</v>
      </c>
      <c r="O21" s="8">
        <f>SUM(B21:N21)</f>
        <v>-173972.05</v>
      </c>
    </row>
    <row r="22" spans="1:15" ht="27" customHeight="1">
      <c r="A22" s="6" t="s">
        <v>5</v>
      </c>
      <c r="B22" s="7">
        <f>+B20+B21</f>
        <v>966080.3799999999</v>
      </c>
      <c r="C22" s="7">
        <f>+C20+C21</f>
        <v>700679.29</v>
      </c>
      <c r="D22" s="7">
        <f aca="true" t="shared" si="2" ref="D22:O22">+D20+D21</f>
        <v>609039.25</v>
      </c>
      <c r="E22" s="7">
        <f t="shared" si="2"/>
        <v>193383.79</v>
      </c>
      <c r="F22" s="7">
        <f t="shared" si="2"/>
        <v>663841.3199999998</v>
      </c>
      <c r="G22" s="7">
        <f t="shared" si="2"/>
        <v>911834.8400000001</v>
      </c>
      <c r="H22" s="7">
        <f t="shared" si="2"/>
        <v>150354.56000000006</v>
      </c>
      <c r="I22" s="7">
        <f t="shared" si="2"/>
        <v>652281.08</v>
      </c>
      <c r="J22" s="7">
        <f t="shared" si="2"/>
        <v>609766.9799999999</v>
      </c>
      <c r="K22" s="7">
        <f t="shared" si="2"/>
        <v>785630.55</v>
      </c>
      <c r="L22" s="7">
        <f t="shared" si="2"/>
        <v>768298.7</v>
      </c>
      <c r="M22" s="7">
        <f t="shared" si="2"/>
        <v>418176.56</v>
      </c>
      <c r="N22" s="7">
        <f t="shared" si="2"/>
        <v>222597.30000000002</v>
      </c>
      <c r="O22" s="7">
        <f t="shared" si="2"/>
        <v>7651964.600000001</v>
      </c>
    </row>
    <row r="25" ht="14.25">
      <c r="O25" s="18"/>
    </row>
    <row r="30" ht="14.25">
      <c r="E30" s="21"/>
    </row>
    <row r="31" ht="14.25">
      <c r="E31" s="21"/>
    </row>
    <row r="32" ht="14.25">
      <c r="E32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2021-07-29T19:06:52Z</dcterms:modified>
  <cp:category/>
  <cp:version/>
  <cp:contentType/>
  <cp:contentStatus/>
</cp:coreProperties>
</file>