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<sst xmlns="http://schemas.openxmlformats.org/spreadsheetml/2006/main" count="81" uniqueCount="63">
  <si>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</si>
  <si>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</si>
  <si>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</si>
  <si>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</si>
  <si>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</si>
  <si>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</si>
  <si>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</si>
  <si>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</si>
  <si>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</si>
  <si>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</si>
  <si>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</si>
  <si>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</si>
  <si>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</si>
  <si>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</si>
  <si>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</si>
  <si>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</si>
  <si>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</si>
  <si>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</si>
  <si>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</si>
  <si>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</si>
  <si>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</si>
  <si>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</si>
  <si>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</si>
  <si>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</si>
  <si>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</si>
  <si>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</si>
  <si>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</si>
  <si>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</si>
  <si>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</si>
  <si>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</si>
  <si>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</si>
  <si>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</si>
  <si>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</si>
  <si>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</si>
  <si>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</si>
  <si>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</si>
  <si>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</si>
  <si>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</si>
  <si>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</si>
  <si>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</si>
  <si>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</si>
  <si>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</si>
  <si>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</si>
  <si>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</si>
  <si>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</si>
  <si>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</si>
  <si>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</si>
  <si>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</si>
  <si>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</si>
  <si>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</si>
  <si>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</si>
  <si>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</si>
  <si>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</si>
  <si>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</si>
  <si>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</si>
  <si>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</si>
  <si>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</si>
  <si>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</si>
  <si>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</si>
  <si>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</si>
  <si>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</si>
  <si>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</si>
  <si>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22/07/21 - VENCIMENTO 29/07/21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</si>
</sst>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1157879.0599999998</v>
      </c>
      <c r="C6" s="10">
        <v>1111450.04</v>
      </c>
      <c r="D6" s="10">
        <v>1265714</v>
      </c>
      <c r="E6" s="10">
        <v>751004.85</v>
      </c>
      <c r="F6" s="10">
        <v>811754.27</v>
      </c>
      <c r="G6" s="10">
        <v>896634.0499999999</v>
      </c>
      <c r="H6" s="10">
        <v>801631.51</v>
      </c>
      <c r="I6" s="10">
        <v>1088179</v>
      </c>
      <c r="J6" s="10">
        <v>405332.83999999997</v>
      </c>
      <c r="K6" s="10">
        <f>SUM(B6:J6)</f>
        <v>8289579.619999998</v>
      </c>
      <c r="Q6"/>
      <c r="R6"/>
    </row>
    <row r="7" spans="1:18" ht="27" customHeight="1">
      <c r="A7" s="2" t="s">
        <v>4</v>
      </c>
      <c r="B7" s="19">
        <v>-118163.69</v>
      </c>
      <c r="C7" s="19">
        <v>-88636.01999999999</v>
      </c>
      <c r="D7" s="19">
        <v>-119088.85</v>
      </c>
      <c r="E7" s="19">
        <v>-103695.46999999999</v>
      </c>
      <c r="F7" s="19">
        <v>-59434.46</v>
      </c>
      <c r="G7" s="19">
        <v>-75994.75</v>
      </c>
      <c r="H7" s="19">
        <v>-51898.950000000004</v>
      </c>
      <c r="I7" s="19">
        <v>-92824.51000000001</v>
      </c>
      <c r="J7" s="19">
        <v>-17209.320000000003</v>
      </c>
      <c r="K7" s="8">
        <f>SUM(B7:J7)</f>
        <v>-726946.0199999999</v>
      </c>
      <c r="Q7"/>
      <c r="R7"/>
    </row>
    <row r="8" spans="1:11" ht="27" customHeight="1">
      <c r="A8" s="6" t="s">
        <v>5</v>
      </c>
      <c r="B8" s="7">
        <f>B6+B7</f>
        <v>1039715.3699999999</v>
      </c>
      <c r="C8" s="7">
        <f aca="true" t="shared" si="0" ref="C8:J8">C6+C7</f>
        <v>1022814.02</v>
      </c>
      <c r="D8" s="7">
        <f t="shared" si="0"/>
        <v>1146625.15</v>
      </c>
      <c r="E8" s="7">
        <f t="shared" si="0"/>
        <v>647309.38</v>
      </c>
      <c r="F8" s="7">
        <f t="shared" si="0"/>
        <v>752319.81</v>
      </c>
      <c r="G8" s="7">
        <f t="shared" si="0"/>
        <v>820639.2999999999</v>
      </c>
      <c r="H8" s="7">
        <f t="shared" si="0"/>
        <v>749732.56</v>
      </c>
      <c r="I8" s="7">
        <f t="shared" si="0"/>
        <v>995354.49</v>
      </c>
      <c r="J8" s="7">
        <f t="shared" si="0"/>
        <v>388123.51999999996</v>
      </c>
      <c r="K8" s="7">
        <f>+K7+K6</f>
        <v>7562633.599999999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435066.58999999997</v>
      </c>
      <c r="C13" s="10">
        <v>345993.4099999999</v>
      </c>
      <c r="D13" s="10">
        <v>1137057.0799999998</v>
      </c>
      <c r="E13" s="10">
        <v>911133.94</v>
      </c>
      <c r="F13" s="10">
        <v>988563.78</v>
      </c>
      <c r="G13" s="10">
        <v>546150.91</v>
      </c>
      <c r="H13" s="10">
        <v>312996.54</v>
      </c>
      <c r="I13" s="10">
        <v>413293.02</v>
      </c>
      <c r="J13" s="10">
        <v>465123.93000000005</v>
      </c>
      <c r="K13" s="10">
        <v>579847.97</v>
      </c>
      <c r="L13" s="10">
        <f>SUM(B13:K13)</f>
        <v>6135227.169999999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-41133.78999999999</v>
      </c>
      <c r="C14" s="8">
        <v>-28410.9</v>
      </c>
      <c r="D14" s="8">
        <v>-87811.15</v>
      </c>
      <c r="E14" s="8">
        <v>-72340.68000000001</v>
      </c>
      <c r="F14" s="8">
        <v>-71517.06999999999</v>
      </c>
      <c r="G14" s="8">
        <v>-40167.73</v>
      </c>
      <c r="H14" s="8">
        <v>-26475.61</v>
      </c>
      <c r="I14" s="8">
        <v>-32267.889999999996</v>
      </c>
      <c r="J14" s="8">
        <v>-24223.07</v>
      </c>
      <c r="K14" s="8">
        <v>-48370.130000000005</v>
      </c>
      <c r="L14" s="8">
        <f>SUM(B14:K14)</f>
        <v>-472718.02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393932.8</v>
      </c>
      <c r="C15" s="7">
        <f aca="true" t="shared" si="1" ref="C15:K15">C13+C14</f>
        <v>317582.5099999999</v>
      </c>
      <c r="D15" s="7">
        <f t="shared" si="1"/>
        <v>1049245.93</v>
      </c>
      <c r="E15" s="7">
        <f t="shared" si="1"/>
        <v>838793.2599999999</v>
      </c>
      <c r="F15" s="7">
        <f t="shared" si="1"/>
        <v>917046.7100000001</v>
      </c>
      <c r="G15" s="7">
        <f t="shared" si="1"/>
        <v>505983.18000000005</v>
      </c>
      <c r="H15" s="7">
        <f t="shared" si="1"/>
        <v>286520.93</v>
      </c>
      <c r="I15" s="7">
        <f t="shared" si="1"/>
        <v>381025.13</v>
      </c>
      <c r="J15" s="7">
        <f t="shared" si="1"/>
        <v>440900.86000000004</v>
      </c>
      <c r="K15" s="7">
        <f t="shared" si="1"/>
        <v>531477.84</v>
      </c>
      <c r="L15" s="7">
        <f>+L13+L14</f>
        <v>5662509.1499999985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953355.9899999999</v>
      </c>
      <c r="C20" s="10">
        <v>711299.47</v>
      </c>
      <c r="D20" s="10">
        <v>638526.52</v>
      </c>
      <c r="E20" s="10">
        <v>194063.66000000003</v>
      </c>
      <c r="F20" s="10">
        <v>681122.2999999999</v>
      </c>
      <c r="G20" s="10">
        <v>917516.1000000001</v>
      </c>
      <c r="H20" s="10">
        <v>191088.33000000002</v>
      </c>
      <c r="I20" s="10">
        <v>690726.7199999999</v>
      </c>
      <c r="J20" s="10">
        <v>644097.4099999999</v>
      </c>
      <c r="K20" s="10">
        <v>821120.27</v>
      </c>
      <c r="L20" s="10">
        <v>762212.94</v>
      </c>
      <c r="M20" s="10">
        <v>423077.24000000005</v>
      </c>
      <c r="N20" s="10">
        <v>230100.54</v>
      </c>
      <c r="O20" s="10">
        <f>SUM(B20:N20)</f>
        <v>7858307.489999999</v>
      </c>
    </row>
    <row r="21" spans="1:15" ht="27" customHeight="1">
      <c r="A21" s="2" t="s">
        <v>4</v>
      </c>
      <c r="B21" s="8">
        <v>-73374.92</v>
      </c>
      <c r="C21" s="8">
        <v>-70234.1</v>
      </c>
      <c r="D21" s="8">
        <v>-54546.28</v>
      </c>
      <c r="E21" s="8">
        <v>-19240.260000000002</v>
      </c>
      <c r="F21" s="8">
        <v>14538.369999999995</v>
      </c>
      <c r="G21" s="8">
        <v>-61263.61</v>
      </c>
      <c r="H21" s="8">
        <v>-31256.300000000003</v>
      </c>
      <c r="I21" s="8">
        <v>-37309.93</v>
      </c>
      <c r="J21" s="8">
        <v>-52540.979999999996</v>
      </c>
      <c r="K21" s="8">
        <v>-51919.85</v>
      </c>
      <c r="L21" s="8">
        <v>-48683.37</v>
      </c>
      <c r="M21" s="8">
        <v>-19267.83</v>
      </c>
      <c r="N21" s="8">
        <v>-19514.98</v>
      </c>
      <c r="O21" s="8">
        <f>SUM(B21:N21)</f>
        <v>-524614.04</v>
      </c>
    </row>
    <row r="22" spans="1:15" ht="27" customHeight="1">
      <c r="A22" s="6" t="s">
        <v>5</v>
      </c>
      <c r="B22" s="7">
        <f>+B20+B21</f>
        <v>879981.0699999998</v>
      </c>
      <c r="C22" s="7">
        <f>+C20+C21</f>
        <v>641065.37</v>
      </c>
      <c r="D22" s="7">
        <f aca="true" t="shared" si="2" ref="D22:O22">+D20+D21</f>
        <v>583980.24</v>
      </c>
      <c r="E22" s="7">
        <f t="shared" si="2"/>
        <v>174823.40000000002</v>
      </c>
      <c r="F22" s="7">
        <f t="shared" si="2"/>
        <v>695660.6699999999</v>
      </c>
      <c r="G22" s="7">
        <f t="shared" si="2"/>
        <v>856252.4900000001</v>
      </c>
      <c r="H22" s="7">
        <f t="shared" si="2"/>
        <v>159832.03000000003</v>
      </c>
      <c r="I22" s="7">
        <f t="shared" si="2"/>
        <v>653416.7899999998</v>
      </c>
      <c r="J22" s="7">
        <f t="shared" si="2"/>
        <v>591556.4299999999</v>
      </c>
      <c r="K22" s="7">
        <f t="shared" si="2"/>
        <v>769200.42</v>
      </c>
      <c r="L22" s="7">
        <f t="shared" si="2"/>
        <v>713529.57</v>
      </c>
      <c r="M22" s="7">
        <f t="shared" si="2"/>
        <v>403809.41000000003</v>
      </c>
      <c r="N22" s="7">
        <f t="shared" si="2"/>
        <v>210585.56</v>
      </c>
      <c r="O22" s="7">
        <f t="shared" si="2"/>
        <v>7333693.449999999</v>
      </c>
    </row>
    <row r="25" ht="14.25">
      <c r="O25" s="18"/>
    </row>
    <row r="30" ht="14.25">
      <c r="E30" s="20"/>
    </row>
    <row r="31" ht="14.25">
      <c r="E31" s="20"/>
    </row>
    <row r="32" ht="14.25">
      <c r="E32" s="20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2021-07-28T20:14:09Z</dcterms:modified>
  <cp:category/>
  <cp:version/>
  <cp:contentType/>
  <cp:contentStatus/>
</cp:coreProperties>
</file>