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<sst xmlns="http://schemas.openxmlformats.org/spreadsheetml/2006/main" count="81" uniqueCount="63">
  <si>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</si>
  <si>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</si>
  <si>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</si>
  <si>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</si>
  <si>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</si>
  <si>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</si>
  <si>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</si>
  <si>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</si>
  <si>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</si>
  <si>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</si>
  <si>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</si>
  <si>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</si>
  <si>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</si>
  <si>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</si>
  <si>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</si>
  <si>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</si>
  <si>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</si>
  <si>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</si>
  <si>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</si>
  <si>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</si>
  <si>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</si>
  <si>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</si>
  <si>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</si>
  <si>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</si>
  <si>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</si>
  <si>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</si>
  <si>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</si>
  <si>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</si>
  <si>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</si>
  <si>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</si>
  <si>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</si>
  <si>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</si>
  <si>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</si>
  <si>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</si>
  <si>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</si>
  <si>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</si>
  <si>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</si>
  <si>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</si>
  <si>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</si>
  <si>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</si>
  <si>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</si>
  <si>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</si>
  <si>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</si>
  <si>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</si>
  <si>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</si>
  <si>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</si>
  <si>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</si>
  <si>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</si>
  <si>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</si>
  <si>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</si>
  <si>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</si>
  <si>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</si>
  <si>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</si>
  <si>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</si>
  <si>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</si>
  <si>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</si>
  <si>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</si>
  <si>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</si>
  <si>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</si>
  <si>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</si>
  <si>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</si>
  <si>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</si>
  <si>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20/07/21 - VENCIMENTO 27/07/21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</si>
</sst>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1150732.3699999999</v>
      </c>
      <c r="C6" s="10">
        <v>1111039.97</v>
      </c>
      <c r="D6" s="10">
        <v>1268817.5199999998</v>
      </c>
      <c r="E6" s="10">
        <v>745304.12</v>
      </c>
      <c r="F6" s="10">
        <v>807679.86</v>
      </c>
      <c r="G6" s="10">
        <v>896521.59</v>
      </c>
      <c r="H6" s="10">
        <v>792892.29</v>
      </c>
      <c r="I6" s="10">
        <v>1085085.5699999998</v>
      </c>
      <c r="J6" s="10">
        <v>404399.6</v>
      </c>
      <c r="K6" s="10">
        <f>SUM(B6:J6)</f>
        <v>8262472.889999999</v>
      </c>
      <c r="Q6"/>
      <c r="R6"/>
    </row>
    <row r="7" spans="1:18" ht="27" customHeight="1">
      <c r="A7" s="2" t="s">
        <v>4</v>
      </c>
      <c r="B7" s="19">
        <v>-187773.3</v>
      </c>
      <c r="C7" s="19">
        <v>-91534.65000000001</v>
      </c>
      <c r="D7" s="19">
        <v>-150235.74</v>
      </c>
      <c r="E7" s="19">
        <v>-167398.84</v>
      </c>
      <c r="F7" s="19">
        <v>-61947.6</v>
      </c>
      <c r="G7" s="19">
        <v>-150958.97999999998</v>
      </c>
      <c r="H7" s="19">
        <v>-63775.42</v>
      </c>
      <c r="I7" s="19">
        <v>-120213.87000000001</v>
      </c>
      <c r="J7" s="19">
        <v>-31656.559999999998</v>
      </c>
      <c r="K7" s="8">
        <f>SUM(B7:J7)</f>
        <v>-1025494.96</v>
      </c>
      <c r="Q7"/>
      <c r="R7"/>
    </row>
    <row r="8" spans="1:11" ht="27" customHeight="1">
      <c r="A8" s="6" t="s">
        <v>5</v>
      </c>
      <c r="B8" s="7">
        <f>B6+B7</f>
        <v>962959.0699999998</v>
      </c>
      <c r="C8" s="7">
        <f aca="true" t="shared" si="0" ref="C8:J8">C6+C7</f>
        <v>1019505.32</v>
      </c>
      <c r="D8" s="7">
        <f t="shared" si="0"/>
        <v>1118581.7799999998</v>
      </c>
      <c r="E8" s="7">
        <f t="shared" si="0"/>
        <v>577905.28</v>
      </c>
      <c r="F8" s="7">
        <f t="shared" si="0"/>
        <v>745732.26</v>
      </c>
      <c r="G8" s="7">
        <f t="shared" si="0"/>
        <v>745562.61</v>
      </c>
      <c r="H8" s="7">
        <f t="shared" si="0"/>
        <v>729116.87</v>
      </c>
      <c r="I8" s="7">
        <f t="shared" si="0"/>
        <v>964871.6999999998</v>
      </c>
      <c r="J8" s="7">
        <f t="shared" si="0"/>
        <v>372743.04</v>
      </c>
      <c r="K8" s="7">
        <f>+K7+K6</f>
        <v>7236977.929999999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430978.49999999994</v>
      </c>
      <c r="C13" s="10">
        <v>344765.24</v>
      </c>
      <c r="D13" s="10">
        <v>1134226.15</v>
      </c>
      <c r="E13" s="10">
        <v>906493.65</v>
      </c>
      <c r="F13" s="10">
        <v>984143.8</v>
      </c>
      <c r="G13" s="10">
        <v>543338.6</v>
      </c>
      <c r="H13" s="10">
        <v>312449.92999999993</v>
      </c>
      <c r="I13" s="10">
        <v>411741.67999999993</v>
      </c>
      <c r="J13" s="10">
        <v>463265.56</v>
      </c>
      <c r="K13" s="10">
        <v>579409.86</v>
      </c>
      <c r="L13" s="10">
        <f>SUM(B13:K13)</f>
        <v>6110812.969999999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-45489</v>
      </c>
      <c r="C14" s="8">
        <v>-28138</v>
      </c>
      <c r="D14" s="8">
        <v>-87001.2</v>
      </c>
      <c r="E14" s="8">
        <v>-72566.95</v>
      </c>
      <c r="F14" s="8">
        <v>-70879.6</v>
      </c>
      <c r="G14" s="8">
        <v>-39331.6</v>
      </c>
      <c r="H14" s="8">
        <v>-25605.16</v>
      </c>
      <c r="I14" s="8">
        <v>-42617.24</v>
      </c>
      <c r="J14" s="8">
        <v>-23852.4</v>
      </c>
      <c r="K14" s="8">
        <v>-48294.4</v>
      </c>
      <c r="L14" s="8">
        <f>SUM(B14:K14)</f>
        <v>-483775.55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385489.49999999994</v>
      </c>
      <c r="C15" s="7">
        <f aca="true" t="shared" si="1" ref="C15:K15">C13+C14</f>
        <v>316627.24</v>
      </c>
      <c r="D15" s="7">
        <f t="shared" si="1"/>
        <v>1047224.95</v>
      </c>
      <c r="E15" s="7">
        <f t="shared" si="1"/>
        <v>833926.7000000001</v>
      </c>
      <c r="F15" s="7">
        <f t="shared" si="1"/>
        <v>913264.2000000001</v>
      </c>
      <c r="G15" s="7">
        <f t="shared" si="1"/>
        <v>504007</v>
      </c>
      <c r="H15" s="7">
        <f t="shared" si="1"/>
        <v>286844.76999999996</v>
      </c>
      <c r="I15" s="7">
        <f t="shared" si="1"/>
        <v>369124.43999999994</v>
      </c>
      <c r="J15" s="7">
        <f t="shared" si="1"/>
        <v>439413.16</v>
      </c>
      <c r="K15" s="7">
        <f t="shared" si="1"/>
        <v>531115.46</v>
      </c>
      <c r="L15" s="7">
        <f>+L13+L14</f>
        <v>5627037.419999999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951622.8099999999</v>
      </c>
      <c r="C20" s="10">
        <v>710642.7</v>
      </c>
      <c r="D20" s="10">
        <v>638130.0599999999</v>
      </c>
      <c r="E20" s="10">
        <v>194897.6</v>
      </c>
      <c r="F20" s="10">
        <v>675124.5799999998</v>
      </c>
      <c r="G20" s="10">
        <v>914065.65</v>
      </c>
      <c r="H20" s="10">
        <v>195652.69000000003</v>
      </c>
      <c r="I20" s="10">
        <v>685307.2899999999</v>
      </c>
      <c r="J20" s="10">
        <v>629768.29</v>
      </c>
      <c r="K20" s="10">
        <v>797342.39</v>
      </c>
      <c r="L20" s="10">
        <v>740632.07</v>
      </c>
      <c r="M20" s="10">
        <v>421300.02999999997</v>
      </c>
      <c r="N20" s="10">
        <v>229336.14</v>
      </c>
      <c r="O20" s="10">
        <f>SUM(B20:N20)</f>
        <v>7783822.3</v>
      </c>
    </row>
    <row r="21" spans="1:15" ht="27" customHeight="1">
      <c r="A21" s="2" t="s">
        <v>4</v>
      </c>
      <c r="B21" s="8">
        <v>-68016.2</v>
      </c>
      <c r="C21" s="8">
        <v>-68473.8</v>
      </c>
      <c r="D21" s="8">
        <v>-54926.72</v>
      </c>
      <c r="E21" s="8">
        <v>-9979.2</v>
      </c>
      <c r="F21" s="8">
        <v>-35375.8</v>
      </c>
      <c r="G21" s="8">
        <v>-58448.200000000004</v>
      </c>
      <c r="H21" s="8">
        <v>-31282.09</v>
      </c>
      <c r="I21" s="8">
        <v>-64675.6</v>
      </c>
      <c r="J21" s="8">
        <v>-52333.6</v>
      </c>
      <c r="K21" s="8">
        <v>-50292</v>
      </c>
      <c r="L21" s="8">
        <v>-38064.4</v>
      </c>
      <c r="M21" s="8">
        <v>-19368.8</v>
      </c>
      <c r="N21" s="8">
        <v>-17036.8</v>
      </c>
      <c r="O21" s="8">
        <f>SUM(B21:N21)</f>
        <v>-568273.2100000001</v>
      </c>
    </row>
    <row r="22" spans="1:15" ht="27" customHeight="1">
      <c r="A22" s="6" t="s">
        <v>5</v>
      </c>
      <c r="B22" s="7">
        <f>+B20+B21</f>
        <v>883606.61</v>
      </c>
      <c r="C22" s="7">
        <f>+C20+C21</f>
        <v>642168.8999999999</v>
      </c>
      <c r="D22" s="7">
        <f aca="true" t="shared" si="2" ref="D22:O22">+D20+D21</f>
        <v>583203.34</v>
      </c>
      <c r="E22" s="7">
        <f t="shared" si="2"/>
        <v>184918.4</v>
      </c>
      <c r="F22" s="7">
        <f t="shared" si="2"/>
        <v>639748.7799999998</v>
      </c>
      <c r="G22" s="7">
        <f t="shared" si="2"/>
        <v>855617.4500000001</v>
      </c>
      <c r="H22" s="7">
        <f t="shared" si="2"/>
        <v>164370.60000000003</v>
      </c>
      <c r="I22" s="7">
        <f t="shared" si="2"/>
        <v>620631.69</v>
      </c>
      <c r="J22" s="7">
        <f t="shared" si="2"/>
        <v>577434.6900000001</v>
      </c>
      <c r="K22" s="7">
        <f t="shared" si="2"/>
        <v>747050.39</v>
      </c>
      <c r="L22" s="7">
        <f t="shared" si="2"/>
        <v>702567.6699999999</v>
      </c>
      <c r="M22" s="7">
        <f t="shared" si="2"/>
        <v>401931.23</v>
      </c>
      <c r="N22" s="7">
        <f t="shared" si="2"/>
        <v>212299.34000000003</v>
      </c>
      <c r="O22" s="7">
        <f t="shared" si="2"/>
        <v>7215549.09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2021-07-26T18:39:06Z</dcterms:modified>
  <cp:category/>
  <cp:version/>
  <cp:contentType/>
  <cp:contentStatus/>
</cp:coreProperties>
</file>