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<sst xmlns="http://schemas.openxmlformats.org/spreadsheetml/2006/main" count="81" uniqueCount="63">
  <si>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</si>
  <si>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</si>
  <si>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</si>
  <si>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</si>
  <si>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</si>
  <si>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</si>
  <si>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</si>
  <si>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</si>
  <si>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</si>
  <si>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</si>
  <si>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</si>
  <si>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</si>
  <si>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</si>
  <si>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</si>
  <si>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</si>
  <si>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</si>
  <si>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</si>
  <si>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</si>
  <si>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</si>
  <si>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</si>
  <si>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</si>
  <si>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</si>
  <si>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</si>
  <si>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</si>
  <si>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</si>
  <si>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</si>
  <si>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</si>
  <si>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</si>
  <si>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</si>
  <si>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</si>
  <si>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</si>
  <si>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</si>
  <si>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</si>
  <si>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</si>
  <si>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</si>
  <si>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</si>
  <si>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</si>
  <si>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</si>
  <si>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</si>
  <si>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</si>
  <si>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</si>
  <si>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</si>
  <si>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</si>
  <si>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</si>
  <si>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</si>
  <si>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</si>
  <si>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</si>
  <si>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</si>
  <si>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</si>
  <si>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</si>
  <si>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</si>
  <si>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</si>
  <si>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</si>
  <si>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</si>
  <si>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</si>
  <si>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</si>
  <si>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</si>
  <si>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</si>
  <si>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</si>
  <si>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</si>
  <si>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</si>
  <si>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</si>
  <si>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14/07/21 - VENCIMENTO 21/07/21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</si>
</sst>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1157168.0999999999</v>
      </c>
      <c r="C6" s="10">
        <v>1114964.99</v>
      </c>
      <c r="D6" s="10">
        <v>1270350.1099999999</v>
      </c>
      <c r="E6" s="10">
        <v>759369.0799999998</v>
      </c>
      <c r="F6" s="10">
        <v>806855.99</v>
      </c>
      <c r="G6" s="10">
        <v>901887.1499999999</v>
      </c>
      <c r="H6" s="10">
        <v>800419.03</v>
      </c>
      <c r="I6" s="10">
        <v>1088400.85</v>
      </c>
      <c r="J6" s="10">
        <v>406275.16</v>
      </c>
      <c r="K6" s="10">
        <f>SUM(B6:J6)</f>
        <v>8305690.460000001</v>
      </c>
      <c r="Q6"/>
      <c r="R6"/>
    </row>
    <row r="7" spans="1:18" ht="27" customHeight="1">
      <c r="A7" s="2" t="s">
        <v>4</v>
      </c>
      <c r="B7" s="19">
        <v>-102548.03</v>
      </c>
      <c r="C7" s="19">
        <v>-74708.94</v>
      </c>
      <c r="D7" s="19">
        <v>-100273</v>
      </c>
      <c r="E7" s="19">
        <v>-92281.75</v>
      </c>
      <c r="F7" s="19">
        <v>-45922.8</v>
      </c>
      <c r="G7" s="19">
        <v>-61333.53</v>
      </c>
      <c r="H7" s="19">
        <v>-34413.31</v>
      </c>
      <c r="I7" s="19">
        <v>-77340.53</v>
      </c>
      <c r="J7" s="19">
        <v>-19695.52</v>
      </c>
      <c r="K7" s="8">
        <f>SUM(B7:J7)</f>
        <v>-608517.4099999999</v>
      </c>
      <c r="Q7"/>
      <c r="R7"/>
    </row>
    <row r="8" spans="1:11" ht="27" customHeight="1">
      <c r="A8" s="6" t="s">
        <v>5</v>
      </c>
      <c r="B8" s="7">
        <f>B6+B7</f>
        <v>1054620.0699999998</v>
      </c>
      <c r="C8" s="7">
        <f aca="true" t="shared" si="0" ref="C8:J8">C6+C7</f>
        <v>1040256.05</v>
      </c>
      <c r="D8" s="7">
        <f t="shared" si="0"/>
        <v>1170077.1099999999</v>
      </c>
      <c r="E8" s="7">
        <f t="shared" si="0"/>
        <v>667087.3299999998</v>
      </c>
      <c r="F8" s="7">
        <f t="shared" si="0"/>
        <v>760933.19</v>
      </c>
      <c r="G8" s="7">
        <f t="shared" si="0"/>
        <v>840553.6199999999</v>
      </c>
      <c r="H8" s="7">
        <f t="shared" si="0"/>
        <v>766005.72</v>
      </c>
      <c r="I8" s="7">
        <f t="shared" si="0"/>
        <v>1011060.3200000001</v>
      </c>
      <c r="J8" s="7">
        <f t="shared" si="0"/>
        <v>386579.63999999996</v>
      </c>
      <c r="K8" s="7">
        <f>+K7+K6</f>
        <v>7697173.050000001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429853.9599999999</v>
      </c>
      <c r="C13" s="10">
        <v>345553.92</v>
      </c>
      <c r="D13" s="10">
        <v>1142000.3299999998</v>
      </c>
      <c r="E13" s="10">
        <v>909609.3499999999</v>
      </c>
      <c r="F13" s="10">
        <v>988288.22</v>
      </c>
      <c r="G13" s="10">
        <v>549379.14</v>
      </c>
      <c r="H13" s="10">
        <v>312642.93</v>
      </c>
      <c r="I13" s="10">
        <v>414841.36</v>
      </c>
      <c r="J13" s="10">
        <v>467308.57</v>
      </c>
      <c r="K13" s="10">
        <v>579081.6699999999</v>
      </c>
      <c r="L13" s="10">
        <f>SUM(B13:K13)</f>
        <v>6138559.449999999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-40024.2</v>
      </c>
      <c r="C14" s="8">
        <v>-22708.4</v>
      </c>
      <c r="D14" s="8">
        <v>-64033.2</v>
      </c>
      <c r="E14" s="8">
        <v>-56427.75</v>
      </c>
      <c r="F14" s="8">
        <v>-50921.2</v>
      </c>
      <c r="G14" s="8">
        <v>-31570</v>
      </c>
      <c r="H14" s="8">
        <v>-21922.36</v>
      </c>
      <c r="I14" s="8">
        <v>-24594.13</v>
      </c>
      <c r="J14" s="8">
        <v>-19153.2</v>
      </c>
      <c r="K14" s="8">
        <v>-39921.2</v>
      </c>
      <c r="L14" s="8">
        <f>SUM(B14:K14)</f>
        <v>-371275.64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389829.7599999999</v>
      </c>
      <c r="C15" s="7">
        <f aca="true" t="shared" si="1" ref="C15:K15">C13+C14</f>
        <v>322845.51999999996</v>
      </c>
      <c r="D15" s="7">
        <f t="shared" si="1"/>
        <v>1077967.13</v>
      </c>
      <c r="E15" s="7">
        <f t="shared" si="1"/>
        <v>853181.5999999999</v>
      </c>
      <c r="F15" s="7">
        <f t="shared" si="1"/>
        <v>937367.02</v>
      </c>
      <c r="G15" s="7">
        <f t="shared" si="1"/>
        <v>517809.14</v>
      </c>
      <c r="H15" s="7">
        <f t="shared" si="1"/>
        <v>290720.57</v>
      </c>
      <c r="I15" s="7">
        <f t="shared" si="1"/>
        <v>390247.23</v>
      </c>
      <c r="J15" s="7">
        <f t="shared" si="1"/>
        <v>448155.37</v>
      </c>
      <c r="K15" s="7">
        <f t="shared" si="1"/>
        <v>539160.47</v>
      </c>
      <c r="L15" s="7">
        <f>+L13+L14</f>
        <v>5767283.81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953630.9299999999</v>
      </c>
      <c r="C20" s="10">
        <v>714011.63</v>
      </c>
      <c r="D20" s="10">
        <v>653572.7799999999</v>
      </c>
      <c r="E20" s="10">
        <v>191188.63999999998</v>
      </c>
      <c r="F20" s="10">
        <v>667891.7899999998</v>
      </c>
      <c r="G20" s="10">
        <v>918552.58</v>
      </c>
      <c r="H20" s="10">
        <v>189165.45</v>
      </c>
      <c r="I20" s="10">
        <v>692349.6599999999</v>
      </c>
      <c r="J20" s="10">
        <v>630542.72</v>
      </c>
      <c r="K20" s="10">
        <v>813739.29</v>
      </c>
      <c r="L20" s="10">
        <v>760982.83</v>
      </c>
      <c r="M20" s="10">
        <v>422682.17</v>
      </c>
      <c r="N20" s="10">
        <v>229702.1</v>
      </c>
      <c r="O20" s="10">
        <f>SUM(B20:N20)</f>
        <v>7838012.569999999</v>
      </c>
    </row>
    <row r="21" spans="1:15" ht="27" customHeight="1">
      <c r="A21" s="2" t="s">
        <v>4</v>
      </c>
      <c r="B21" s="8">
        <v>-50001.6</v>
      </c>
      <c r="C21" s="8">
        <v>-50613.2</v>
      </c>
      <c r="D21" s="8">
        <v>-41659.73</v>
      </c>
      <c r="E21" s="8">
        <v>-7968.4</v>
      </c>
      <c r="F21" s="8">
        <v>-22690.8</v>
      </c>
      <c r="G21" s="8">
        <v>-43159.6</v>
      </c>
      <c r="H21" s="8">
        <v>-28400.94</v>
      </c>
      <c r="I21" s="8">
        <v>-49869.6</v>
      </c>
      <c r="J21" s="8">
        <v>-34403.6</v>
      </c>
      <c r="K21" s="8">
        <v>-32502.8</v>
      </c>
      <c r="L21" s="8">
        <v>-28036.8</v>
      </c>
      <c r="M21" s="8">
        <v>-14995.2</v>
      </c>
      <c r="N21" s="8">
        <v>-13754.4</v>
      </c>
      <c r="O21" s="8">
        <f>SUM(B21:N21)</f>
        <v>-418056.67</v>
      </c>
    </row>
    <row r="22" spans="1:15" ht="27" customHeight="1">
      <c r="A22" s="6" t="s">
        <v>5</v>
      </c>
      <c r="B22" s="7">
        <f>+B20+B21</f>
        <v>903629.33</v>
      </c>
      <c r="C22" s="7">
        <f>+C20+C21</f>
        <v>663398.43</v>
      </c>
      <c r="D22" s="7">
        <f aca="true" t="shared" si="2" ref="D22:O22">+D20+D21</f>
        <v>611913.0499999999</v>
      </c>
      <c r="E22" s="7">
        <f t="shared" si="2"/>
        <v>183220.24</v>
      </c>
      <c r="F22" s="7">
        <f t="shared" si="2"/>
        <v>645200.9899999998</v>
      </c>
      <c r="G22" s="7">
        <f t="shared" si="2"/>
        <v>875392.98</v>
      </c>
      <c r="H22" s="7">
        <f t="shared" si="2"/>
        <v>160764.51</v>
      </c>
      <c r="I22" s="7">
        <f t="shared" si="2"/>
        <v>642480.0599999999</v>
      </c>
      <c r="J22" s="7">
        <f t="shared" si="2"/>
        <v>596139.12</v>
      </c>
      <c r="K22" s="7">
        <f t="shared" si="2"/>
        <v>781236.49</v>
      </c>
      <c r="L22" s="7">
        <f t="shared" si="2"/>
        <v>732946.0299999999</v>
      </c>
      <c r="M22" s="7">
        <f t="shared" si="2"/>
        <v>407686.97</v>
      </c>
      <c r="N22" s="7">
        <f t="shared" si="2"/>
        <v>215947.7</v>
      </c>
      <c r="O22" s="7">
        <f t="shared" si="2"/>
        <v>7419955.899999999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2021-07-20T16:38:41Z</dcterms:modified>
  <cp:category/>
  <cp:version/>
  <cp:contentType/>
  <cp:contentStatus/>
</cp:coreProperties>
</file>