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<sst xmlns="http://schemas.openxmlformats.org/spreadsheetml/2006/main" count="81" uniqueCount="63">
  <si>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</si>
  <si>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</si>
  <si>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</si>
  <si>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</si>
  <si>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</si>
  <si>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</si>
  <si>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</si>
  <si>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</si>
  <si>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</si>
  <si>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</si>
  <si>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</si>
  <si>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</si>
  <si>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</si>
  <si>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</si>
  <si>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</si>
  <si>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</si>
  <si>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</si>
  <si>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</si>
  <si>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</si>
  <si>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</si>
  <si>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</si>
  <si>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</si>
  <si>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</si>
  <si>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</si>
  <si>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</si>
  <si>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</si>
  <si>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</si>
  <si>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</si>
  <si>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</si>
  <si>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</si>
  <si>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</si>
  <si>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</si>
  <si>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</si>
  <si>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</si>
  <si>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</si>
  <si>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</si>
  <si>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</si>
  <si>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</si>
  <si>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</si>
  <si>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</si>
  <si>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</si>
  <si>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</si>
  <si>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</si>
  <si>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</si>
  <si>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</si>
  <si>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</si>
  <si>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</si>
  <si>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</si>
  <si>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</si>
  <si>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</si>
  <si>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</si>
  <si>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</si>
  <si>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</si>
  <si>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</si>
  <si>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</si>
  <si>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</si>
  <si>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</si>
  <si>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</si>
  <si>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</si>
  <si>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</si>
  <si>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</si>
  <si>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</si>
  <si>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10/07/21 - VENCIMENTO 16/07/21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</si>
</sst>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640575.5</v>
      </c>
      <c r="C6" s="10">
        <v>633229.4199999999</v>
      </c>
      <c r="D6" s="10">
        <v>787925.7399999999</v>
      </c>
      <c r="E6" s="10">
        <v>415514.3300000001</v>
      </c>
      <c r="F6" s="10">
        <v>503302.42999999993</v>
      </c>
      <c r="G6" s="10">
        <v>558351.8799999999</v>
      </c>
      <c r="H6" s="10">
        <v>519891.2</v>
      </c>
      <c r="I6" s="10">
        <v>636318.98</v>
      </c>
      <c r="J6" s="10">
        <v>165178.44999999998</v>
      </c>
      <c r="K6" s="10">
        <f>SUM(B6:J6)</f>
        <v>4860287.930000001</v>
      </c>
      <c r="Q6"/>
      <c r="R6"/>
    </row>
    <row r="7" spans="1:18" ht="27" customHeight="1">
      <c r="A7" s="2" t="s">
        <v>4</v>
      </c>
      <c r="B7" s="19">
        <v>-49750.8</v>
      </c>
      <c r="C7" s="19">
        <v>-53231.2</v>
      </c>
      <c r="D7" s="19">
        <v>-81064.6</v>
      </c>
      <c r="E7" s="19">
        <v>-33118.8</v>
      </c>
      <c r="F7" s="19">
        <v>-36753.2</v>
      </c>
      <c r="G7" s="19">
        <v>-25832.4</v>
      </c>
      <c r="H7" s="19">
        <v>-25559.6</v>
      </c>
      <c r="I7" s="19">
        <v>-51317.2</v>
      </c>
      <c r="J7" s="19">
        <v>-10938.27</v>
      </c>
      <c r="K7" s="8">
        <f>SUM(B7:J7)</f>
        <v>-367566.07000000007</v>
      </c>
      <c r="Q7"/>
      <c r="R7"/>
    </row>
    <row r="8" spans="1:11" ht="27" customHeight="1">
      <c r="A8" s="6" t="s">
        <v>5</v>
      </c>
      <c r="B8" s="7">
        <f>B6+B7</f>
        <v>590824.7</v>
      </c>
      <c r="C8" s="7">
        <f aca="true" t="shared" si="0" ref="C8:J8">C6+C7</f>
        <v>579998.22</v>
      </c>
      <c r="D8" s="7">
        <f t="shared" si="0"/>
        <v>706861.1399999999</v>
      </c>
      <c r="E8" s="7">
        <f t="shared" si="0"/>
        <v>382395.5300000001</v>
      </c>
      <c r="F8" s="7">
        <f t="shared" si="0"/>
        <v>466549.2299999999</v>
      </c>
      <c r="G8" s="7">
        <f t="shared" si="0"/>
        <v>532519.4799999999</v>
      </c>
      <c r="H8" s="7">
        <f t="shared" si="0"/>
        <v>494331.60000000003</v>
      </c>
      <c r="I8" s="7">
        <f t="shared" si="0"/>
        <v>585001.78</v>
      </c>
      <c r="J8" s="7">
        <f t="shared" si="0"/>
        <v>154240.18</v>
      </c>
      <c r="K8" s="7">
        <f>+K7+K6</f>
        <v>4492721.86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228817.75</v>
      </c>
      <c r="C13" s="10">
        <v>193183.99000000002</v>
      </c>
      <c r="D13" s="10">
        <v>679697.07</v>
      </c>
      <c r="E13" s="10">
        <v>575568.51</v>
      </c>
      <c r="F13" s="10">
        <v>609693.2099999998</v>
      </c>
      <c r="G13" s="10">
        <v>269924.44</v>
      </c>
      <c r="H13" s="10">
        <v>152069.47</v>
      </c>
      <c r="I13" s="10">
        <v>227224.38</v>
      </c>
      <c r="J13" s="10">
        <v>189766.08</v>
      </c>
      <c r="K13" s="10">
        <v>336365.18000000005</v>
      </c>
      <c r="L13" s="10">
        <f>SUM(B13:K13)</f>
        <v>3462310.08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-34977.4</v>
      </c>
      <c r="C14" s="8">
        <v>-17428.4</v>
      </c>
      <c r="D14" s="8">
        <v>-54692</v>
      </c>
      <c r="E14" s="8">
        <v>-52947.350000000006</v>
      </c>
      <c r="F14" s="8">
        <v>-46226.4</v>
      </c>
      <c r="G14" s="8">
        <v>-22079.2</v>
      </c>
      <c r="H14" s="8">
        <v>-16576.36</v>
      </c>
      <c r="I14" s="8">
        <v>-14168</v>
      </c>
      <c r="J14" s="8">
        <v>-9160.8</v>
      </c>
      <c r="K14" s="8">
        <v>-31262</v>
      </c>
      <c r="L14" s="8">
        <f>SUM(B14:K14)</f>
        <v>-299517.91000000003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193840.35</v>
      </c>
      <c r="C15" s="7">
        <f aca="true" t="shared" si="1" ref="C15:K15">C13+C14</f>
        <v>175755.59000000003</v>
      </c>
      <c r="D15" s="7">
        <f t="shared" si="1"/>
        <v>625005.07</v>
      </c>
      <c r="E15" s="7">
        <f t="shared" si="1"/>
        <v>522621.16000000003</v>
      </c>
      <c r="F15" s="7">
        <f t="shared" si="1"/>
        <v>563466.8099999998</v>
      </c>
      <c r="G15" s="7">
        <f t="shared" si="1"/>
        <v>247845.24</v>
      </c>
      <c r="H15" s="7">
        <f t="shared" si="1"/>
        <v>135493.11</v>
      </c>
      <c r="I15" s="7">
        <f t="shared" si="1"/>
        <v>213056.38</v>
      </c>
      <c r="J15" s="7">
        <f t="shared" si="1"/>
        <v>180605.28</v>
      </c>
      <c r="K15" s="7">
        <f t="shared" si="1"/>
        <v>305103.18000000005</v>
      </c>
      <c r="L15" s="7">
        <f>+L13+L14</f>
        <v>3162792.17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655607.59</v>
      </c>
      <c r="C20" s="10">
        <v>475679.38000000006</v>
      </c>
      <c r="D20" s="10">
        <v>430554.89</v>
      </c>
      <c r="E20" s="10">
        <v>129713.23</v>
      </c>
      <c r="F20" s="10">
        <v>449194.81</v>
      </c>
      <c r="G20" s="10">
        <v>574434.1000000001</v>
      </c>
      <c r="H20" s="10">
        <v>104567.97</v>
      </c>
      <c r="I20" s="10">
        <v>459765.84</v>
      </c>
      <c r="J20" s="10">
        <v>397076.3999999999</v>
      </c>
      <c r="K20" s="10">
        <v>539230.24</v>
      </c>
      <c r="L20" s="10">
        <v>521608.36</v>
      </c>
      <c r="M20" s="10">
        <v>271040.06</v>
      </c>
      <c r="N20" s="10">
        <v>130672.06</v>
      </c>
      <c r="O20" s="10">
        <f>SUM(B20:N20)</f>
        <v>5139144.93</v>
      </c>
    </row>
    <row r="21" spans="1:15" ht="27" customHeight="1">
      <c r="A21" s="2" t="s">
        <v>4</v>
      </c>
      <c r="B21" s="8">
        <v>-53222.4</v>
      </c>
      <c r="C21" s="8">
        <v>-49425.2</v>
      </c>
      <c r="D21" s="8">
        <v>-45908.240000000005</v>
      </c>
      <c r="E21" s="8">
        <v>-7893.6</v>
      </c>
      <c r="F21" s="8">
        <v>-27051.2</v>
      </c>
      <c r="G21" s="8">
        <v>-41016.8</v>
      </c>
      <c r="H21" s="8">
        <v>-17599.8</v>
      </c>
      <c r="I21" s="8">
        <v>-47863.2</v>
      </c>
      <c r="J21" s="8">
        <v>-32326.8</v>
      </c>
      <c r="K21" s="8">
        <v>-35472.8</v>
      </c>
      <c r="L21" s="8">
        <v>-28481.2</v>
      </c>
      <c r="M21" s="8">
        <v>-12196.8</v>
      </c>
      <c r="N21" s="8">
        <v>-11180.4</v>
      </c>
      <c r="O21" s="8">
        <f>SUM(B21:N21)</f>
        <v>-409638.44000000006</v>
      </c>
    </row>
    <row r="22" spans="1:15" ht="27" customHeight="1">
      <c r="A22" s="6" t="s">
        <v>5</v>
      </c>
      <c r="B22" s="7">
        <f>+B20+B21</f>
        <v>602385.19</v>
      </c>
      <c r="C22" s="7">
        <f>+C20+C21</f>
        <v>426254.18000000005</v>
      </c>
      <c r="D22" s="7">
        <f aca="true" t="shared" si="2" ref="D22:O22">+D20+D21</f>
        <v>384646.65</v>
      </c>
      <c r="E22" s="7">
        <f t="shared" si="2"/>
        <v>121819.62999999999</v>
      </c>
      <c r="F22" s="7">
        <f t="shared" si="2"/>
        <v>422143.61</v>
      </c>
      <c r="G22" s="7">
        <f t="shared" si="2"/>
        <v>533417.3</v>
      </c>
      <c r="H22" s="7">
        <f t="shared" si="2"/>
        <v>86968.17</v>
      </c>
      <c r="I22" s="7">
        <f t="shared" si="2"/>
        <v>411902.64</v>
      </c>
      <c r="J22" s="7">
        <f t="shared" si="2"/>
        <v>364749.5999999999</v>
      </c>
      <c r="K22" s="7">
        <f t="shared" si="2"/>
        <v>503757.44</v>
      </c>
      <c r="L22" s="7">
        <f t="shared" si="2"/>
        <v>493127.16</v>
      </c>
      <c r="M22" s="7">
        <f t="shared" si="2"/>
        <v>258843.26</v>
      </c>
      <c r="N22" s="7">
        <f t="shared" si="2"/>
        <v>119491.66</v>
      </c>
      <c r="O22" s="7">
        <f t="shared" si="2"/>
        <v>4729506.489999999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2021-07-15T18:27:13Z</dcterms:modified>
  <cp:category/>
  <cp:version/>
  <cp:contentType/>
  <cp:contentStatus/>
</cp:coreProperties>
</file>