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<sst xmlns="http://schemas.openxmlformats.org/spreadsheetml/2006/main" count="81" uniqueCount="63">
  <si>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</si>
  <si>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</si>
  <si>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</si>
  <si>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</si>
  <si>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</si>
  <si>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</si>
  <si>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</si>
  <si>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</si>
  <si>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</si>
  <si>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</si>
  <si>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</si>
  <si>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</si>
  <si>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</si>
  <si>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</si>
  <si>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</si>
  <si>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</si>
  <si>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</si>
  <si>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</si>
  <si>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</si>
  <si>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</si>
  <si>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</si>
  <si>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</si>
  <si>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</si>
  <si>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</si>
  <si>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</si>
  <si>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</si>
  <si>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</si>
  <si>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</si>
  <si>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</si>
  <si>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</si>
  <si>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</si>
  <si>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</si>
  <si>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</si>
  <si>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</si>
  <si>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</si>
  <si>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</si>
  <si>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</si>
  <si>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</si>
  <si>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</si>
  <si>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</si>
  <si>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</si>
  <si>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</si>
  <si>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</si>
  <si>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</si>
  <si>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</si>
  <si>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</si>
  <si>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</si>
  <si>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</si>
  <si>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</si>
  <si>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</si>
  <si>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</si>
  <si>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</si>
  <si>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</si>
  <si>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</si>
  <si>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</si>
  <si>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</si>
  <si>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</si>
  <si>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</si>
  <si>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</si>
  <si>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</si>
  <si>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</si>
  <si>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</si>
  <si>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09/07/21 - VENCIMENTO 16/07/21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</si>
</sst>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559288.86</v>
      </c>
      <c r="C6" s="10">
        <v>544365.1699999999</v>
      </c>
      <c r="D6" s="10">
        <v>663850.96</v>
      </c>
      <c r="E6" s="10">
        <v>362792.01000000007</v>
      </c>
      <c r="F6" s="10">
        <v>447952.4199999999</v>
      </c>
      <c r="G6" s="10">
        <v>390319.85</v>
      </c>
      <c r="H6" s="10">
        <v>459216.87</v>
      </c>
      <c r="I6" s="10">
        <v>597374.3799999999</v>
      </c>
      <c r="J6" s="10">
        <v>158165.56</v>
      </c>
      <c r="K6" s="10">
        <f>SUM(B6:J6)</f>
        <v>4183326.08</v>
      </c>
      <c r="Q6"/>
      <c r="R6"/>
    </row>
    <row r="7" spans="1:18" ht="27" customHeight="1">
      <c r="A7" s="2" t="s">
        <v>4</v>
      </c>
      <c r="B7" s="19">
        <v>-40959.6</v>
      </c>
      <c r="C7" s="19">
        <v>-39991.6</v>
      </c>
      <c r="D7" s="19">
        <v>-67204.6</v>
      </c>
      <c r="E7" s="19">
        <v>-26620</v>
      </c>
      <c r="F7" s="19">
        <v>-32062.8</v>
      </c>
      <c r="G7" s="19">
        <v>-16957.6</v>
      </c>
      <c r="H7" s="19">
        <v>-21049.6</v>
      </c>
      <c r="I7" s="19">
        <v>-45460.8</v>
      </c>
      <c r="J7" s="19">
        <v>-10559.869999999999</v>
      </c>
      <c r="K7" s="8">
        <f>SUM(B7:J7)</f>
        <v>-300866.47</v>
      </c>
      <c r="Q7"/>
      <c r="R7"/>
    </row>
    <row r="8" spans="1:11" ht="27" customHeight="1">
      <c r="A8" s="6" t="s">
        <v>5</v>
      </c>
      <c r="B8" s="7">
        <f>B6+B7</f>
        <v>518329.26</v>
      </c>
      <c r="C8" s="7">
        <f aca="true" t="shared" si="0" ref="C8:J8">C6+C7</f>
        <v>504373.56999999995</v>
      </c>
      <c r="D8" s="7">
        <f t="shared" si="0"/>
        <v>596646.36</v>
      </c>
      <c r="E8" s="7">
        <f t="shared" si="0"/>
        <v>336172.01000000007</v>
      </c>
      <c r="F8" s="7">
        <f t="shared" si="0"/>
        <v>415889.61999999994</v>
      </c>
      <c r="G8" s="7">
        <f t="shared" si="0"/>
        <v>373362.25</v>
      </c>
      <c r="H8" s="7">
        <f t="shared" si="0"/>
        <v>438167.27</v>
      </c>
      <c r="I8" s="7">
        <f t="shared" si="0"/>
        <v>551913.5799999998</v>
      </c>
      <c r="J8" s="7">
        <f t="shared" si="0"/>
        <v>147605.69</v>
      </c>
      <c r="K8" s="7">
        <f>+K7+K6</f>
        <v>3882459.6100000003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197079.55000000002</v>
      </c>
      <c r="C13" s="10">
        <v>164773.61000000002</v>
      </c>
      <c r="D13" s="10">
        <v>583710.78</v>
      </c>
      <c r="E13" s="10">
        <v>488519.3</v>
      </c>
      <c r="F13" s="10">
        <v>531357.22</v>
      </c>
      <c r="G13" s="10">
        <v>243058.41999999998</v>
      </c>
      <c r="H13" s="10">
        <v>134669.86000000002</v>
      </c>
      <c r="I13" s="10">
        <v>211631.38999999998</v>
      </c>
      <c r="J13" s="10">
        <v>179893.61999999997</v>
      </c>
      <c r="K13" s="10">
        <v>302542.63</v>
      </c>
      <c r="L13" s="10">
        <f>SUM(B13:K13)</f>
        <v>3037236.38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-32297.800000000003</v>
      </c>
      <c r="C14" s="8">
        <v>-14322</v>
      </c>
      <c r="D14" s="8">
        <v>-44294.8</v>
      </c>
      <c r="E14" s="8">
        <v>-41375.350000000006</v>
      </c>
      <c r="F14" s="8">
        <v>-38187.6</v>
      </c>
      <c r="G14" s="8">
        <v>-19914.4</v>
      </c>
      <c r="H14" s="8">
        <v>-15898.76</v>
      </c>
      <c r="I14" s="8">
        <v>-13248.4</v>
      </c>
      <c r="J14" s="8">
        <v>-9257.6</v>
      </c>
      <c r="K14" s="8">
        <v>-27420.8</v>
      </c>
      <c r="L14" s="8">
        <f>SUM(B14:K14)</f>
        <v>-256217.51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164781.75</v>
      </c>
      <c r="C15" s="7">
        <f aca="true" t="shared" si="1" ref="C15:K15">C13+C14</f>
        <v>150451.61000000002</v>
      </c>
      <c r="D15" s="7">
        <f t="shared" si="1"/>
        <v>539415.98</v>
      </c>
      <c r="E15" s="7">
        <f t="shared" si="1"/>
        <v>447143.94999999995</v>
      </c>
      <c r="F15" s="7">
        <f t="shared" si="1"/>
        <v>493169.62</v>
      </c>
      <c r="G15" s="7">
        <f t="shared" si="1"/>
        <v>223144.02</v>
      </c>
      <c r="H15" s="7">
        <f t="shared" si="1"/>
        <v>118771.10000000002</v>
      </c>
      <c r="I15" s="7">
        <f t="shared" si="1"/>
        <v>198382.99</v>
      </c>
      <c r="J15" s="7">
        <f t="shared" si="1"/>
        <v>170636.01999999996</v>
      </c>
      <c r="K15" s="7">
        <f t="shared" si="1"/>
        <v>275121.83</v>
      </c>
      <c r="L15" s="7">
        <f>+L13+L14</f>
        <v>2781018.87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589595.14</v>
      </c>
      <c r="C20" s="10">
        <v>415507.3400000001</v>
      </c>
      <c r="D20" s="10">
        <v>381432.15</v>
      </c>
      <c r="E20" s="10">
        <v>111820.83999999998</v>
      </c>
      <c r="F20" s="10">
        <v>406528.96</v>
      </c>
      <c r="G20" s="10">
        <v>514398.2</v>
      </c>
      <c r="H20" s="10">
        <v>102300.08</v>
      </c>
      <c r="I20" s="10">
        <v>409152.86</v>
      </c>
      <c r="J20" s="10">
        <v>381024.13999999996</v>
      </c>
      <c r="K20" s="10">
        <v>491615.43</v>
      </c>
      <c r="L20" s="10">
        <v>471403.04</v>
      </c>
      <c r="M20" s="10">
        <v>248425.11</v>
      </c>
      <c r="N20" s="10">
        <v>117395.73</v>
      </c>
      <c r="O20" s="10">
        <f>SUM(B20:N20)</f>
        <v>4640599.020000001</v>
      </c>
    </row>
    <row r="21" spans="1:15" ht="27" customHeight="1">
      <c r="A21" s="2" t="s">
        <v>4</v>
      </c>
      <c r="B21" s="8">
        <v>-44985.6</v>
      </c>
      <c r="C21" s="8">
        <v>-38794.8</v>
      </c>
      <c r="D21" s="8">
        <v>-36809.83</v>
      </c>
      <c r="E21" s="8">
        <v>-6041.2</v>
      </c>
      <c r="F21" s="8">
        <v>-22629.2</v>
      </c>
      <c r="G21" s="8">
        <v>-35248.4</v>
      </c>
      <c r="H21" s="8">
        <v>-16371.67</v>
      </c>
      <c r="I21" s="8">
        <v>-42138.8</v>
      </c>
      <c r="J21" s="8">
        <v>-27808</v>
      </c>
      <c r="K21" s="8">
        <v>-29532.8</v>
      </c>
      <c r="L21" s="8">
        <v>-23865.6</v>
      </c>
      <c r="M21" s="8">
        <v>-10714</v>
      </c>
      <c r="N21" s="8">
        <v>-9627.2</v>
      </c>
      <c r="O21" s="8">
        <f>SUM(B21:N21)</f>
        <v>-344567.1</v>
      </c>
    </row>
    <row r="22" spans="1:15" ht="27" customHeight="1">
      <c r="A22" s="6" t="s">
        <v>5</v>
      </c>
      <c r="B22" s="7">
        <f>+B20+B21</f>
        <v>544609.54</v>
      </c>
      <c r="C22" s="7">
        <f>+C20+C21</f>
        <v>376712.5400000001</v>
      </c>
      <c r="D22" s="7">
        <f aca="true" t="shared" si="2" ref="D22:O22">+D20+D21</f>
        <v>344622.32</v>
      </c>
      <c r="E22" s="7">
        <f t="shared" si="2"/>
        <v>105779.63999999998</v>
      </c>
      <c r="F22" s="7">
        <f t="shared" si="2"/>
        <v>383899.76</v>
      </c>
      <c r="G22" s="7">
        <f t="shared" si="2"/>
        <v>479149.8</v>
      </c>
      <c r="H22" s="7">
        <f t="shared" si="2"/>
        <v>85928.41</v>
      </c>
      <c r="I22" s="7">
        <f t="shared" si="2"/>
        <v>367014.06</v>
      </c>
      <c r="J22" s="7">
        <f t="shared" si="2"/>
        <v>353216.13999999996</v>
      </c>
      <c r="K22" s="7">
        <f t="shared" si="2"/>
        <v>462082.63</v>
      </c>
      <c r="L22" s="7">
        <f t="shared" si="2"/>
        <v>447537.44</v>
      </c>
      <c r="M22" s="7">
        <f t="shared" si="2"/>
        <v>237711.11</v>
      </c>
      <c r="N22" s="7">
        <f t="shared" si="2"/>
        <v>107768.53</v>
      </c>
      <c r="O22" s="7">
        <f t="shared" si="2"/>
        <v>4296031.920000002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2021-07-15T18:24:49Z</dcterms:modified>
  <cp:category/>
  <cp:version/>
  <cp:contentType/>
  <cp:contentStatus/>
</cp:coreProperties>
</file>